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емент\Documents\ПОСТАНОВЛЕНИЯ\"/>
    </mc:Choice>
  </mc:AlternateContent>
  <bookViews>
    <workbookView xWindow="0" yWindow="0" windowWidth="19200" windowHeight="11490"/>
  </bookViews>
  <sheets>
    <sheet name="Лист3" sheetId="3" r:id="rId1"/>
  </sheets>
  <definedNames>
    <definedName name="_xlnm.Print_Area" localSheetId="0">Лист3!$A$1:$M$185</definedName>
  </definedNames>
  <calcPr calcId="162913"/>
</workbook>
</file>

<file path=xl/calcChain.xml><?xml version="1.0" encoding="utf-8"?>
<calcChain xmlns="http://schemas.openxmlformats.org/spreadsheetml/2006/main">
  <c r="L127" i="3" l="1"/>
  <c r="K127" i="3"/>
  <c r="I127" i="3"/>
  <c r="H127" i="3"/>
  <c r="G127" i="3"/>
  <c r="F127" i="3"/>
  <c r="E126" i="3"/>
  <c r="E125" i="3"/>
  <c r="E124" i="3"/>
  <c r="E123" i="3"/>
  <c r="E127" i="3" s="1"/>
  <c r="L79" i="3" l="1"/>
  <c r="K79" i="3"/>
  <c r="K19" i="3"/>
  <c r="I19" i="3"/>
  <c r="H19" i="3"/>
  <c r="G19" i="3"/>
  <c r="E19" i="3"/>
  <c r="I79" i="3"/>
  <c r="H79" i="3"/>
  <c r="G79" i="3"/>
  <c r="E79" i="3"/>
  <c r="K29" i="3" l="1"/>
  <c r="G29" i="3"/>
  <c r="H29" i="3"/>
  <c r="E29" i="3"/>
  <c r="G37" i="3"/>
  <c r="A162" i="3"/>
  <c r="L169" i="3"/>
  <c r="K169" i="3"/>
  <c r="I169" i="3"/>
  <c r="H169" i="3"/>
  <c r="G169" i="3"/>
  <c r="F169" i="3"/>
  <c r="H173" i="3"/>
  <c r="H177" i="3" s="1"/>
  <c r="E169" i="3"/>
  <c r="H181" i="3"/>
  <c r="H185" i="3" s="1"/>
  <c r="H144" i="3"/>
  <c r="G144" i="3"/>
  <c r="F144" i="3"/>
  <c r="E144" i="3"/>
  <c r="H160" i="3"/>
  <c r="H152" i="3"/>
  <c r="E152" i="3"/>
  <c r="L119" i="3"/>
  <c r="K119" i="3"/>
  <c r="I119" i="3"/>
  <c r="H119" i="3"/>
  <c r="E119" i="3"/>
  <c r="G119" i="3"/>
  <c r="F119" i="3"/>
  <c r="L103" i="3"/>
  <c r="K103" i="3"/>
  <c r="I103" i="3"/>
  <c r="H103" i="3"/>
  <c r="G103" i="3"/>
  <c r="F103" i="3"/>
  <c r="E103" i="3"/>
  <c r="G111" i="3"/>
  <c r="F111" i="3"/>
  <c r="E111" i="3"/>
  <c r="H111" i="3"/>
  <c r="I111" i="3"/>
  <c r="L111" i="3"/>
  <c r="K111" i="3"/>
  <c r="G87" i="3"/>
  <c r="E87" i="3"/>
  <c r="I54" i="3" l="1"/>
  <c r="H54" i="3"/>
  <c r="G54" i="3"/>
  <c r="E54" i="3"/>
  <c r="L62" i="3"/>
  <c r="K62" i="3"/>
  <c r="E62" i="3"/>
  <c r="F62" i="3"/>
  <c r="H62" i="3"/>
  <c r="I62" i="3"/>
  <c r="K37" i="3"/>
  <c r="H37" i="3"/>
  <c r="E37" i="3"/>
  <c r="H135" i="3"/>
  <c r="F135" i="3"/>
  <c r="E135" i="3"/>
  <c r="G135" i="3"/>
  <c r="I135" i="3"/>
  <c r="I95" i="3"/>
  <c r="G95" i="3"/>
  <c r="F95" i="3"/>
  <c r="H95" i="3"/>
  <c r="E95" i="3"/>
  <c r="I138" i="3" l="1"/>
  <c r="K138" i="3"/>
  <c r="L138" i="3"/>
  <c r="I139" i="3"/>
  <c r="K139" i="3"/>
  <c r="L139" i="3"/>
  <c r="I140" i="3"/>
  <c r="K140" i="3"/>
  <c r="L140" i="3"/>
  <c r="I141" i="3"/>
  <c r="K141" i="3"/>
  <c r="L141" i="3"/>
  <c r="I142" i="3"/>
  <c r="K142" i="3"/>
  <c r="L142" i="3"/>
  <c r="I143" i="3"/>
  <c r="K143" i="3"/>
  <c r="L143" i="3"/>
  <c r="I137" i="3"/>
  <c r="K137" i="3"/>
  <c r="L137" i="3"/>
  <c r="L160" i="3" l="1"/>
  <c r="K160" i="3"/>
  <c r="I160" i="3"/>
  <c r="G160" i="3"/>
  <c r="F160" i="3"/>
  <c r="L152" i="3"/>
  <c r="K152" i="3"/>
  <c r="I152" i="3"/>
  <c r="G152" i="3"/>
  <c r="F152" i="3"/>
  <c r="L95" i="3"/>
  <c r="K95" i="3"/>
  <c r="L70" i="3"/>
  <c r="K70" i="3"/>
  <c r="I70" i="3"/>
  <c r="H70" i="3"/>
  <c r="G70" i="3"/>
  <c r="F70" i="3"/>
  <c r="E69" i="3"/>
  <c r="E68" i="3"/>
  <c r="E67" i="3"/>
  <c r="E66" i="3"/>
  <c r="E65" i="3"/>
  <c r="E64" i="3"/>
  <c r="E63" i="3"/>
  <c r="I144" i="3" l="1"/>
  <c r="E160" i="3"/>
  <c r="E70" i="3"/>
  <c r="L185" i="3" l="1"/>
  <c r="K185" i="3"/>
  <c r="I185" i="3"/>
  <c r="G185" i="3"/>
  <c r="F185" i="3"/>
  <c r="E181" i="3"/>
  <c r="E185" i="3" s="1"/>
  <c r="L54" i="3"/>
  <c r="K54" i="3"/>
  <c r="L45" i="3"/>
  <c r="K45" i="3"/>
  <c r="I45" i="3"/>
  <c r="H45" i="3"/>
  <c r="F45" i="3"/>
  <c r="E44" i="3"/>
  <c r="E45" i="3" l="1"/>
  <c r="L135" i="3"/>
  <c r="K135" i="3"/>
  <c r="L87" i="3"/>
  <c r="K87" i="3"/>
  <c r="I87" i="3"/>
  <c r="H87" i="3"/>
  <c r="F87" i="3"/>
  <c r="L177" i="3"/>
  <c r="K177" i="3"/>
  <c r="I177" i="3"/>
  <c r="G177" i="3"/>
  <c r="F177" i="3"/>
  <c r="E173" i="3"/>
  <c r="E177" i="3" s="1"/>
  <c r="L144" i="3" l="1"/>
  <c r="K144" i="3"/>
</calcChain>
</file>

<file path=xl/comments1.xml><?xml version="1.0" encoding="utf-8"?>
<comments xmlns="http://schemas.openxmlformats.org/spreadsheetml/2006/main">
  <authors>
    <author>Элемент</author>
  </authors>
  <commentList>
    <comment ref="C104" authorId="0" shapeId="0">
      <text>
        <r>
          <rPr>
            <b/>
            <sz val="9"/>
            <color indexed="81"/>
            <rFont val="Tahoma"/>
            <charset val="1"/>
          </rPr>
          <t>Элемент: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<sst xmlns="http://schemas.openxmlformats.org/spreadsheetml/2006/main" count="292" uniqueCount="60">
  <si>
    <t>Наименование мероприятия, инвестиционного проекта</t>
  </si>
  <si>
    <t>Срок реализации</t>
  </si>
  <si>
    <t>Объем финансирования, тыс. руб.</t>
  </si>
  <si>
    <t>Количество создаваемых рабочих мест, ед.</t>
  </si>
  <si>
    <t>Ответственный исполнитель</t>
  </si>
  <si>
    <t>Всего</t>
  </si>
  <si>
    <t>в том числе по источникам:</t>
  </si>
  <si>
    <t>ФБ</t>
  </si>
  <si>
    <t>ОБ</t>
  </si>
  <si>
    <t>МБ</t>
  </si>
  <si>
    <t>Итого:</t>
  </si>
  <si>
    <t>ИТОГО ПО РАЗДЕЛУ</t>
  </si>
  <si>
    <t>ИТОГО ПО  СТРАТЕГИИ</t>
  </si>
  <si>
    <t>№ п/п</t>
  </si>
  <si>
    <t>Внебюджетные средства</t>
  </si>
  <si>
    <t>Экономический эффект (прибыль), тыс. руб.</t>
  </si>
  <si>
    <t>РАЗДЕЛ "КУЛЬТУРА"</t>
  </si>
  <si>
    <t>РАЗДЕЛ "ФИЗИЧЕСКАЯ КУЛЬТУРА И СПОРТ, МОЛОДЕЖНАЯ ПОЛИТИКА"</t>
  </si>
  <si>
    <t>РАЗДЕЛ "ЖИЛИЩНО-КОММУНАЛЬНОЕ ХОЗЯЙСТВО"</t>
  </si>
  <si>
    <t>Наименование МЦП, ОГЦП (ФЦП) и других механизмов, через которые планируется финансирование мероприятия</t>
  </si>
  <si>
    <t>2025-2030</t>
  </si>
  <si>
    <t xml:space="preserve">Подпрограмма "Обеспечение комплексного пространственного и территориального развития Иркутской области" на 2018-2022 гг. Государственной программы Иркутской области "Развитие и управление имущественным комплексом и земельными ресурсами Иркутской области" на 2018-2022 гг. </t>
  </si>
  <si>
    <t>Мощность (в соответствующих единицах)</t>
  </si>
  <si>
    <t>ИТОГО ПО РАЗДЕЛУ:</t>
  </si>
  <si>
    <t>ИТОГО ПО ПОДРАЗДЕЛУ:</t>
  </si>
  <si>
    <t xml:space="preserve"> - </t>
  </si>
  <si>
    <t xml:space="preserve"> -</t>
  </si>
  <si>
    <t>-</t>
  </si>
  <si>
    <t>Внесение изменений в правила землепользования и застройки  сельских поселений Тулунского района (полномочия сельских поселений)</t>
  </si>
  <si>
    <t>Внесение изменений в генеральные планы сельских поселений Тулунского района (полномочия сельских поселений)</t>
  </si>
  <si>
    <t>Подпрограмма "Устойчивое развитие сельских территорий Иркутской области" на 2019-2024 гг. Государственной программы Иркутской области "Развитие сельского хозяйства и регулирование рынков сельскохозяйственной продукции, сырья и продовольствия" на 2019-2024 гг.</t>
  </si>
  <si>
    <t>Утвержден</t>
  </si>
  <si>
    <t xml:space="preserve">постановлением Администрации </t>
  </si>
  <si>
    <t>от "_____"__________ 2019 г. №______</t>
  </si>
  <si>
    <t>ПЛАН МЕРОПРИЯТИЙ ПО РЕАЛИЗАЦИИ СТРАТЕГИИ СОЦИАЛЬНО-ЭКОНОМИЧЕСКОГО РАЗВИТИЯ НИЖНЕБУРБУКСКОГО СЕЛЬСКОГО ПОСЕЛЕНИЯ НА 2019-2030 ГОДЫ</t>
  </si>
  <si>
    <t>Обустройство территории вокруг  ФАП д.Нижний Бурбук</t>
  </si>
  <si>
    <t>Строительство  многофункциональной спортивной площадки в д.Нижний Бурбук</t>
  </si>
  <si>
    <t>подпрограмма " Развитие инфраструктуры на территории Нижнебурбукского сельского поселения на 2018-2022"</t>
  </si>
  <si>
    <t>Администрация Нижнебурбукского сельского поселения</t>
  </si>
  <si>
    <t>Обустройство контейнерных площадок накопления твердо-коммунальных отходов населенных пунктов сельского поселения, содержание территории контейнерных площадок</t>
  </si>
  <si>
    <t>Модернизация  КДЦ д. Нижний Бурбук,</t>
  </si>
  <si>
    <t>Подпрограмма "Оказание финансовой поддержки муниципальным образованиям Иркутской области в сфере культуры и архивного дела" на 2019-2024 гг. Государственной программы Иркутской области «Развитие культуры» на 2019-2024г.  Подпрограмма " Развитие сферы культуры и спорта на территории Нижнебурбукского сельского поселения на 2018-2022годы"</t>
  </si>
  <si>
    <t>Подпрограмма " Развитие сферы культуры и спорта на территории Нижнебурбукского сельского поселения на 2018-2022годы"</t>
  </si>
  <si>
    <t>организация досуга и обеспечение жителей услугами организаций культуры, библиотечного обслуживания</t>
  </si>
  <si>
    <t>проведение спортивно-массовых мероприятий</t>
  </si>
  <si>
    <t xml:space="preserve">содержание и  текущий ремонт водонапорных башен в д.Нижний Бурбук, д.Верхний Бурбук, д.Большой Одер, приобретение оборудования </t>
  </si>
  <si>
    <t>Устройство уличного освещения населенных пунктов сельского поселения, содержание и обслуживание уличного освещения</t>
  </si>
  <si>
    <t>Организация и содержание мест захоронения ( общественных кладбищ в д.Нижний Бурбук, д.Верхний Бурбук, д.Большой Одер)</t>
  </si>
  <si>
    <t>Устройство, содержание детских и сортивных площадок</t>
  </si>
  <si>
    <t>Содержание и ремонт памятников погибшим в ВОВ в д.Нижний Бурбук, д.Верхний Бурбук</t>
  </si>
  <si>
    <t>РАЗДЕЛ "Безопасность территории сельского поселения"</t>
  </si>
  <si>
    <t>Обеспечение первичных мер пожарной безопасности в границах сельского поселения</t>
  </si>
  <si>
    <t>подпрограмма " Обеспечение комплексных мер  безопасности на территории Нижнебурбукского сельского поселения на 2018-2022 гг"</t>
  </si>
  <si>
    <t>Профилактика безнадзорности и правонарушений на территории  сельского поселения</t>
  </si>
  <si>
    <t>итого:</t>
  </si>
  <si>
    <t>РАЗДЕЛ " ГРАДОСТРОИТЕЛЬНАЯ И ЗЕМЛЕУСТРОИТЕЛЬНАЯ ДЕЯТЕЛЬНОСТЬ"</t>
  </si>
  <si>
    <t>Подпрограмма "Обеспечение комплексного пространственного и территориального развития  Нижнебурбукского сельского поселения на 2018-2022 гг"</t>
  </si>
  <si>
    <t>администрация КДЦ д.Нижний Бурбук</t>
  </si>
  <si>
    <t xml:space="preserve">   </t>
  </si>
  <si>
    <t>Нижнебурбукского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</si>
</sst>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2" fillId="0" borderId="0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Fill="1"/>
    <xf numFmtId="0" fontId="1" fillId="0" borderId="0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0"/>
  <sheetViews>
    <sheetView tabSelected="1" view="pageBreakPreview" zoomScale="90" zoomScaleNormal="90" zoomScaleSheetLayoutView="90" workbookViewId="0">
      <selection activeCell="M47" sqref="M47:M54"/>
    </sheetView>
  </sheetViews>
  <sheetFormatPr defaultColWidth="8.85546875" defaultRowHeight="15" x14ac:dyDescent="0.25"/>
  <cols>
    <col min="1" max="1" width="6.5703125" style="1" customWidth="1"/>
    <col min="2" max="2" width="40.5703125" style="1" customWidth="1"/>
    <col min="3" max="3" width="43.5703125" style="1" customWidth="1"/>
    <col min="4" max="4" width="12.7109375" style="1" customWidth="1"/>
    <col min="5" max="5" width="12" style="2" customWidth="1"/>
    <col min="6" max="6" width="13" style="2" customWidth="1"/>
    <col min="7" max="7" width="13.28515625" style="1" customWidth="1"/>
    <col min="8" max="8" width="14.5703125" style="1" customWidth="1"/>
    <col min="9" max="9" width="15.7109375" style="2" customWidth="1"/>
    <col min="10" max="10" width="13.7109375" style="2" customWidth="1"/>
    <col min="11" max="11" width="18.28515625" style="2" customWidth="1"/>
    <col min="12" max="12" width="13.5703125" style="2" customWidth="1"/>
    <col min="13" max="13" width="28.28515625" style="1" customWidth="1"/>
    <col min="14" max="14" width="14.42578125" style="1" customWidth="1"/>
    <col min="15" max="16384" width="8.85546875" style="1"/>
  </cols>
  <sheetData>
    <row r="1" spans="1:13" ht="18.75" customHeight="1" x14ac:dyDescent="0.3">
      <c r="A1" s="17"/>
      <c r="B1" s="17"/>
      <c r="C1" s="17"/>
      <c r="D1" s="17"/>
      <c r="E1" s="16"/>
      <c r="F1" s="16"/>
      <c r="G1" s="17"/>
      <c r="H1" s="17"/>
      <c r="I1" s="110" t="s">
        <v>31</v>
      </c>
      <c r="J1" s="111"/>
      <c r="K1" s="111"/>
      <c r="L1" s="111"/>
      <c r="M1" s="111"/>
    </row>
    <row r="2" spans="1:13" ht="20.25" customHeight="1" x14ac:dyDescent="0.3">
      <c r="A2" s="17"/>
      <c r="B2" s="41"/>
      <c r="C2" s="17"/>
      <c r="D2" s="17"/>
      <c r="E2" s="16"/>
      <c r="F2" s="16"/>
      <c r="G2" s="17"/>
      <c r="H2" s="17"/>
      <c r="I2" s="110" t="s">
        <v>32</v>
      </c>
      <c r="J2" s="110"/>
      <c r="K2" s="110"/>
      <c r="L2" s="110"/>
      <c r="M2" s="110"/>
    </row>
    <row r="3" spans="1:13" ht="18" customHeight="1" x14ac:dyDescent="0.3">
      <c r="A3" s="17"/>
      <c r="B3" s="17"/>
      <c r="C3" s="17"/>
      <c r="D3" s="17"/>
      <c r="E3" s="16"/>
      <c r="F3" s="16"/>
      <c r="G3" s="17"/>
      <c r="H3" s="17"/>
      <c r="I3" s="16"/>
      <c r="J3" s="110" t="s">
        <v>59</v>
      </c>
      <c r="K3" s="110"/>
      <c r="L3" s="110"/>
      <c r="M3" s="110"/>
    </row>
    <row r="4" spans="1:13" ht="18.75" customHeight="1" x14ac:dyDescent="0.3">
      <c r="A4" s="17"/>
      <c r="B4" s="17"/>
      <c r="C4" s="17"/>
      <c r="D4" s="17"/>
      <c r="E4" s="16"/>
      <c r="F4" s="16"/>
      <c r="G4" s="17"/>
      <c r="H4" s="17"/>
      <c r="I4" s="110" t="s">
        <v>33</v>
      </c>
      <c r="J4" s="110"/>
      <c r="K4" s="110"/>
      <c r="L4" s="110"/>
      <c r="M4" s="110"/>
    </row>
    <row r="5" spans="1:13" ht="18.75" x14ac:dyDescent="0.3">
      <c r="A5" s="17"/>
      <c r="B5" s="17"/>
      <c r="C5" s="17"/>
      <c r="D5" s="17"/>
      <c r="E5" s="16"/>
      <c r="F5" s="16"/>
      <c r="G5" s="17"/>
      <c r="H5" s="17"/>
      <c r="I5" s="16"/>
      <c r="J5" s="16"/>
      <c r="K5" s="16"/>
      <c r="L5" s="16"/>
      <c r="M5" s="17"/>
    </row>
    <row r="6" spans="1:13" ht="21.75" customHeight="1" x14ac:dyDescent="0.25">
      <c r="A6" s="119" t="s">
        <v>34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ht="18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8" customHeight="1" x14ac:dyDescent="0.25">
      <c r="A8" s="112" t="s">
        <v>13</v>
      </c>
      <c r="B8" s="112" t="s">
        <v>0</v>
      </c>
      <c r="C8" s="112" t="s">
        <v>19</v>
      </c>
      <c r="D8" s="112" t="s">
        <v>1</v>
      </c>
      <c r="E8" s="112" t="s">
        <v>2</v>
      </c>
      <c r="F8" s="112"/>
      <c r="G8" s="112"/>
      <c r="H8" s="112"/>
      <c r="I8" s="112"/>
      <c r="J8" s="112" t="s">
        <v>22</v>
      </c>
      <c r="K8" s="112" t="s">
        <v>15</v>
      </c>
      <c r="L8" s="112" t="s">
        <v>3</v>
      </c>
      <c r="M8" s="112" t="s">
        <v>4</v>
      </c>
    </row>
    <row r="9" spans="1:13" s="3" customFormat="1" ht="21" customHeight="1" x14ac:dyDescent="0.25">
      <c r="A9" s="113"/>
      <c r="B9" s="112"/>
      <c r="C9" s="112"/>
      <c r="D9" s="112"/>
      <c r="E9" s="112" t="s">
        <v>5</v>
      </c>
      <c r="F9" s="112" t="s">
        <v>6</v>
      </c>
      <c r="G9" s="112"/>
      <c r="H9" s="112"/>
      <c r="I9" s="112"/>
      <c r="J9" s="113"/>
      <c r="K9" s="113"/>
      <c r="L9" s="112"/>
      <c r="M9" s="112"/>
    </row>
    <row r="10" spans="1:13" s="3" customFormat="1" ht="39.75" customHeight="1" x14ac:dyDescent="0.25">
      <c r="A10" s="113"/>
      <c r="B10" s="112"/>
      <c r="C10" s="112"/>
      <c r="D10" s="112"/>
      <c r="E10" s="112"/>
      <c r="F10" s="43" t="s">
        <v>7</v>
      </c>
      <c r="G10" s="43" t="s">
        <v>8</v>
      </c>
      <c r="H10" s="43" t="s">
        <v>9</v>
      </c>
      <c r="I10" s="43" t="s">
        <v>14</v>
      </c>
      <c r="J10" s="113"/>
      <c r="K10" s="113"/>
      <c r="L10" s="112"/>
      <c r="M10" s="112"/>
    </row>
    <row r="11" spans="1:13" s="3" customFormat="1" ht="15.75" x14ac:dyDescent="0.25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 t="s">
        <v>58</v>
      </c>
      <c r="J11" s="43">
        <v>10</v>
      </c>
      <c r="K11" s="43">
        <v>11</v>
      </c>
      <c r="L11" s="43">
        <v>12</v>
      </c>
      <c r="M11" s="43">
        <v>13</v>
      </c>
    </row>
    <row r="12" spans="1:13" s="3" customFormat="1" ht="15.75" x14ac:dyDescent="0.25">
      <c r="A12" s="120"/>
      <c r="B12" s="117" t="s">
        <v>12</v>
      </c>
      <c r="C12" s="117"/>
      <c r="D12" s="68">
        <v>2019</v>
      </c>
      <c r="E12" s="69">
        <v>3028.9</v>
      </c>
      <c r="F12" s="69">
        <v>0</v>
      </c>
      <c r="G12" s="69">
        <v>1136.2</v>
      </c>
      <c r="H12" s="69">
        <v>1839.7</v>
      </c>
      <c r="I12" s="69">
        <v>53</v>
      </c>
      <c r="J12" s="70" t="s">
        <v>25</v>
      </c>
      <c r="K12" s="71">
        <v>23</v>
      </c>
      <c r="L12" s="68">
        <v>0</v>
      </c>
      <c r="M12" s="114" t="s">
        <v>38</v>
      </c>
    </row>
    <row r="13" spans="1:13" s="3" customFormat="1" ht="15.75" x14ac:dyDescent="0.25">
      <c r="A13" s="120"/>
      <c r="B13" s="117"/>
      <c r="C13" s="117"/>
      <c r="D13" s="68">
        <v>2020</v>
      </c>
      <c r="E13" s="69">
        <v>1970.9</v>
      </c>
      <c r="F13" s="69">
        <v>0</v>
      </c>
      <c r="G13" s="69">
        <v>159</v>
      </c>
      <c r="H13" s="69">
        <v>1768.9</v>
      </c>
      <c r="I13" s="69">
        <v>43</v>
      </c>
      <c r="J13" s="70" t="s">
        <v>25</v>
      </c>
      <c r="K13" s="71">
        <v>23</v>
      </c>
      <c r="L13" s="68">
        <v>0</v>
      </c>
      <c r="M13" s="115"/>
    </row>
    <row r="14" spans="1:13" s="3" customFormat="1" ht="15.75" x14ac:dyDescent="0.25">
      <c r="A14" s="120"/>
      <c r="B14" s="117"/>
      <c r="C14" s="117"/>
      <c r="D14" s="68">
        <v>2021</v>
      </c>
      <c r="E14" s="69">
        <v>1543.1</v>
      </c>
      <c r="F14" s="69">
        <v>0</v>
      </c>
      <c r="G14" s="69">
        <v>25</v>
      </c>
      <c r="H14" s="69">
        <v>1468.1</v>
      </c>
      <c r="I14" s="69">
        <v>50</v>
      </c>
      <c r="J14" s="70" t="s">
        <v>25</v>
      </c>
      <c r="K14" s="71">
        <v>23</v>
      </c>
      <c r="L14" s="68">
        <v>0</v>
      </c>
      <c r="M14" s="115"/>
    </row>
    <row r="15" spans="1:13" s="3" customFormat="1" ht="15.75" x14ac:dyDescent="0.25">
      <c r="A15" s="120"/>
      <c r="B15" s="117"/>
      <c r="C15" s="117"/>
      <c r="D15" s="68">
        <v>2022</v>
      </c>
      <c r="E15" s="69">
        <v>2832</v>
      </c>
      <c r="F15" s="69">
        <v>0</v>
      </c>
      <c r="G15" s="69">
        <v>99</v>
      </c>
      <c r="H15" s="69">
        <v>2698</v>
      </c>
      <c r="I15" s="69">
        <v>35</v>
      </c>
      <c r="J15" s="70" t="s">
        <v>25</v>
      </c>
      <c r="K15" s="71">
        <v>23</v>
      </c>
      <c r="L15" s="68">
        <v>0</v>
      </c>
      <c r="M15" s="115"/>
    </row>
    <row r="16" spans="1:13" s="3" customFormat="1" ht="15.75" x14ac:dyDescent="0.25">
      <c r="A16" s="120"/>
      <c r="B16" s="117"/>
      <c r="C16" s="117"/>
      <c r="D16" s="68">
        <v>2023</v>
      </c>
      <c r="E16" s="69">
        <v>4304</v>
      </c>
      <c r="F16" s="69">
        <v>0</v>
      </c>
      <c r="G16" s="69">
        <v>1230</v>
      </c>
      <c r="H16" s="69">
        <v>3039</v>
      </c>
      <c r="I16" s="69">
        <v>35</v>
      </c>
      <c r="J16" s="70" t="s">
        <v>25</v>
      </c>
      <c r="K16" s="71">
        <v>23</v>
      </c>
      <c r="L16" s="68">
        <v>0</v>
      </c>
      <c r="M16" s="115"/>
    </row>
    <row r="17" spans="1:13" s="3" customFormat="1" ht="15.75" x14ac:dyDescent="0.25">
      <c r="A17" s="120"/>
      <c r="B17" s="117"/>
      <c r="C17" s="117"/>
      <c r="D17" s="68">
        <v>2024</v>
      </c>
      <c r="E17" s="69">
        <v>3058</v>
      </c>
      <c r="F17" s="69">
        <v>0</v>
      </c>
      <c r="G17" s="69">
        <v>99</v>
      </c>
      <c r="H17" s="69">
        <v>2924</v>
      </c>
      <c r="I17" s="69">
        <v>35</v>
      </c>
      <c r="J17" s="70" t="s">
        <v>25</v>
      </c>
      <c r="K17" s="71">
        <v>23</v>
      </c>
      <c r="L17" s="68">
        <v>0</v>
      </c>
      <c r="M17" s="115"/>
    </row>
    <row r="18" spans="1:13" s="3" customFormat="1" ht="18.75" customHeight="1" x14ac:dyDescent="0.25">
      <c r="A18" s="120"/>
      <c r="B18" s="117"/>
      <c r="C18" s="117"/>
      <c r="D18" s="68" t="s">
        <v>20</v>
      </c>
      <c r="E18" s="69">
        <v>17584</v>
      </c>
      <c r="F18" s="69">
        <v>0</v>
      </c>
      <c r="G18" s="69">
        <v>17484</v>
      </c>
      <c r="H18" s="69">
        <v>0</v>
      </c>
      <c r="I18" s="69">
        <v>100</v>
      </c>
      <c r="J18" s="70" t="s">
        <v>25</v>
      </c>
      <c r="K18" s="71">
        <v>138</v>
      </c>
      <c r="L18" s="68">
        <v>0</v>
      </c>
      <c r="M18" s="115"/>
    </row>
    <row r="19" spans="1:13" s="3" customFormat="1" ht="15.75" x14ac:dyDescent="0.25">
      <c r="A19" s="120"/>
      <c r="B19" s="117"/>
      <c r="C19" s="117"/>
      <c r="D19" s="69" t="s">
        <v>10</v>
      </c>
      <c r="E19" s="69">
        <f>SUM(E12:E18)</f>
        <v>34320.9</v>
      </c>
      <c r="F19" s="69">
        <v>0</v>
      </c>
      <c r="G19" s="69">
        <f>SUM(G12:G18)</f>
        <v>20232.2</v>
      </c>
      <c r="H19" s="69">
        <f>SUM(H12:H18)</f>
        <v>13737.7</v>
      </c>
      <c r="I19" s="69">
        <f>SUM(I12:I18)</f>
        <v>351</v>
      </c>
      <c r="J19" s="70" t="s">
        <v>25</v>
      </c>
      <c r="K19" s="71">
        <f>SUM(K12:K18)</f>
        <v>276</v>
      </c>
      <c r="L19" s="68">
        <v>0</v>
      </c>
      <c r="M19" s="116"/>
    </row>
    <row r="20" spans="1:13" s="3" customFormat="1" ht="15.75" x14ac:dyDescent="0.2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s="3" customFormat="1" ht="15.75" x14ac:dyDescent="0.25">
      <c r="A21" s="101" t="s">
        <v>16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</row>
    <row r="22" spans="1:13" s="3" customFormat="1" ht="15.75" x14ac:dyDescent="0.25">
      <c r="A22" s="101"/>
      <c r="B22" s="101" t="s">
        <v>11</v>
      </c>
      <c r="C22" s="101"/>
      <c r="D22" s="48">
        <v>2019</v>
      </c>
      <c r="E22" s="8">
        <v>2600.6999999999998</v>
      </c>
      <c r="F22" s="8">
        <v>0</v>
      </c>
      <c r="G22" s="8">
        <v>1091.0999999999999</v>
      </c>
      <c r="H22" s="8">
        <v>1509.6</v>
      </c>
      <c r="I22" s="58">
        <v>0</v>
      </c>
      <c r="J22" s="49" t="s">
        <v>25</v>
      </c>
      <c r="K22" s="51">
        <v>23</v>
      </c>
      <c r="L22" s="7">
        <v>0</v>
      </c>
      <c r="M22" s="136" t="s">
        <v>57</v>
      </c>
    </row>
    <row r="23" spans="1:13" s="3" customFormat="1" ht="15.75" x14ac:dyDescent="0.25">
      <c r="A23" s="121"/>
      <c r="B23" s="101"/>
      <c r="C23" s="101"/>
      <c r="D23" s="48">
        <v>2020</v>
      </c>
      <c r="E23" s="8">
        <v>1293.2</v>
      </c>
      <c r="F23" s="58">
        <v>0</v>
      </c>
      <c r="G23" s="8">
        <v>0</v>
      </c>
      <c r="H23" s="8">
        <v>1293.2</v>
      </c>
      <c r="I23" s="58">
        <v>0</v>
      </c>
      <c r="J23" s="49" t="s">
        <v>25</v>
      </c>
      <c r="K23" s="51">
        <v>23</v>
      </c>
      <c r="L23" s="7">
        <v>0</v>
      </c>
      <c r="M23" s="137"/>
    </row>
    <row r="24" spans="1:13" s="3" customFormat="1" ht="15.75" x14ac:dyDescent="0.25">
      <c r="A24" s="121"/>
      <c r="B24" s="101"/>
      <c r="C24" s="101"/>
      <c r="D24" s="48">
        <v>2021</v>
      </c>
      <c r="E24" s="8">
        <v>1189.0999999999999</v>
      </c>
      <c r="F24" s="58">
        <v>0</v>
      </c>
      <c r="G24" s="8">
        <v>0</v>
      </c>
      <c r="H24" s="8">
        <v>1189.0999999999999</v>
      </c>
      <c r="I24" s="58">
        <v>0</v>
      </c>
      <c r="J24" s="49" t="s">
        <v>25</v>
      </c>
      <c r="K24" s="51">
        <v>23</v>
      </c>
      <c r="L24" s="7">
        <v>0</v>
      </c>
      <c r="M24" s="137"/>
    </row>
    <row r="25" spans="1:13" s="3" customFormat="1" ht="15.75" x14ac:dyDescent="0.25">
      <c r="A25" s="121"/>
      <c r="B25" s="101"/>
      <c r="C25" s="101"/>
      <c r="D25" s="48">
        <v>2022</v>
      </c>
      <c r="E25" s="8">
        <v>2309.5</v>
      </c>
      <c r="F25" s="58">
        <v>0</v>
      </c>
      <c r="G25" s="8">
        <v>0</v>
      </c>
      <c r="H25" s="8">
        <v>2309.5</v>
      </c>
      <c r="I25" s="58">
        <v>0</v>
      </c>
      <c r="J25" s="49" t="s">
        <v>25</v>
      </c>
      <c r="K25" s="51">
        <v>23</v>
      </c>
      <c r="L25" s="7">
        <v>0</v>
      </c>
      <c r="M25" s="137"/>
    </row>
    <row r="26" spans="1:13" s="3" customFormat="1" ht="15.75" x14ac:dyDescent="0.25">
      <c r="A26" s="121"/>
      <c r="B26" s="101"/>
      <c r="C26" s="101"/>
      <c r="D26" s="48">
        <v>2023</v>
      </c>
      <c r="E26" s="8">
        <v>2500</v>
      </c>
      <c r="F26" s="58">
        <v>0</v>
      </c>
      <c r="G26" s="8">
        <v>0</v>
      </c>
      <c r="H26" s="8">
        <v>2500</v>
      </c>
      <c r="I26" s="58">
        <v>0</v>
      </c>
      <c r="J26" s="49" t="s">
        <v>25</v>
      </c>
      <c r="K26" s="51">
        <v>23</v>
      </c>
      <c r="L26" s="7">
        <v>0</v>
      </c>
      <c r="M26" s="137"/>
    </row>
    <row r="27" spans="1:13" s="3" customFormat="1" ht="15.75" x14ac:dyDescent="0.25">
      <c r="A27" s="121"/>
      <c r="B27" s="101"/>
      <c r="C27" s="101"/>
      <c r="D27" s="48">
        <v>2024</v>
      </c>
      <c r="E27" s="8">
        <v>2500</v>
      </c>
      <c r="F27" s="58">
        <v>0</v>
      </c>
      <c r="G27" s="8">
        <v>0</v>
      </c>
      <c r="H27" s="8">
        <v>2500</v>
      </c>
      <c r="I27" s="58">
        <v>0</v>
      </c>
      <c r="J27" s="49" t="s">
        <v>25</v>
      </c>
      <c r="K27" s="51">
        <v>23</v>
      </c>
      <c r="L27" s="7">
        <v>0</v>
      </c>
      <c r="M27" s="137"/>
    </row>
    <row r="28" spans="1:13" s="3" customFormat="1" ht="15.75" x14ac:dyDescent="0.25">
      <c r="A28" s="121"/>
      <c r="B28" s="101"/>
      <c r="C28" s="101"/>
      <c r="D28" s="48" t="s">
        <v>20</v>
      </c>
      <c r="E28" s="8">
        <v>15000</v>
      </c>
      <c r="F28" s="58">
        <v>0</v>
      </c>
      <c r="G28" s="8">
        <v>0</v>
      </c>
      <c r="H28" s="8">
        <v>15000</v>
      </c>
      <c r="I28" s="58">
        <v>0</v>
      </c>
      <c r="J28" s="49" t="s">
        <v>25</v>
      </c>
      <c r="K28" s="51">
        <v>138</v>
      </c>
      <c r="L28" s="7">
        <v>0</v>
      </c>
      <c r="M28" s="137"/>
    </row>
    <row r="29" spans="1:13" s="3" customFormat="1" ht="15.75" x14ac:dyDescent="0.25">
      <c r="A29" s="121"/>
      <c r="B29" s="101"/>
      <c r="C29" s="101"/>
      <c r="D29" s="48" t="s">
        <v>10</v>
      </c>
      <c r="E29" s="8">
        <f>SUM(E22:E28)</f>
        <v>27392.5</v>
      </c>
      <c r="F29" s="58">
        <v>0</v>
      </c>
      <c r="G29" s="8">
        <f>SUM(G22:G28)</f>
        <v>1091.0999999999999</v>
      </c>
      <c r="H29" s="8">
        <f>SUM(H22:H28)</f>
        <v>26301.4</v>
      </c>
      <c r="I29" s="8">
        <v>0</v>
      </c>
      <c r="J29" s="48"/>
      <c r="K29" s="51">
        <f>SUM(K22:K28)</f>
        <v>276</v>
      </c>
      <c r="L29" s="7">
        <v>0</v>
      </c>
      <c r="M29" s="138"/>
    </row>
    <row r="30" spans="1:13" s="3" customFormat="1" ht="15.75" x14ac:dyDescent="0.25">
      <c r="A30" s="143">
        <v>1</v>
      </c>
      <c r="B30" s="104" t="s">
        <v>43</v>
      </c>
      <c r="C30" s="104" t="s">
        <v>42</v>
      </c>
      <c r="D30" s="47">
        <v>2019</v>
      </c>
      <c r="E30" s="5">
        <v>1550.7</v>
      </c>
      <c r="F30" s="5">
        <v>0</v>
      </c>
      <c r="G30" s="32">
        <v>91.1</v>
      </c>
      <c r="H30" s="5">
        <v>1459.6</v>
      </c>
      <c r="I30" s="32">
        <v>0</v>
      </c>
      <c r="J30" s="30" t="s">
        <v>25</v>
      </c>
      <c r="K30" s="53">
        <v>23</v>
      </c>
      <c r="L30" s="12">
        <v>0</v>
      </c>
      <c r="M30" s="54"/>
    </row>
    <row r="31" spans="1:13" s="3" customFormat="1" ht="15.75" x14ac:dyDescent="0.25">
      <c r="A31" s="144"/>
      <c r="B31" s="141"/>
      <c r="C31" s="139"/>
      <c r="D31" s="47">
        <v>2020</v>
      </c>
      <c r="E31" s="5">
        <v>1293.2</v>
      </c>
      <c r="F31" s="32">
        <v>0</v>
      </c>
      <c r="G31" s="32">
        <v>0</v>
      </c>
      <c r="H31" s="5">
        <v>1293.2</v>
      </c>
      <c r="I31" s="32">
        <v>0</v>
      </c>
      <c r="J31" s="30" t="s">
        <v>25</v>
      </c>
      <c r="K31" s="53">
        <v>23</v>
      </c>
      <c r="L31" s="12">
        <v>0</v>
      </c>
      <c r="M31" s="54"/>
    </row>
    <row r="32" spans="1:13" s="3" customFormat="1" ht="31.5" x14ac:dyDescent="0.25">
      <c r="A32" s="144"/>
      <c r="B32" s="141"/>
      <c r="C32" s="139"/>
      <c r="D32" s="47">
        <v>2021</v>
      </c>
      <c r="E32" s="5">
        <v>1189.0999999999999</v>
      </c>
      <c r="F32" s="32">
        <v>0</v>
      </c>
      <c r="G32" s="32">
        <v>0</v>
      </c>
      <c r="H32" s="5">
        <v>1189.0999999999999</v>
      </c>
      <c r="I32" s="32">
        <v>0</v>
      </c>
      <c r="J32" s="30" t="s">
        <v>25</v>
      </c>
      <c r="K32" s="53">
        <v>23</v>
      </c>
      <c r="L32" s="12">
        <v>0</v>
      </c>
      <c r="M32" s="54" t="s">
        <v>57</v>
      </c>
    </row>
    <row r="33" spans="1:14" s="3" customFormat="1" ht="15.75" x14ac:dyDescent="0.25">
      <c r="A33" s="144"/>
      <c r="B33" s="141"/>
      <c r="C33" s="139"/>
      <c r="D33" s="47">
        <v>2022</v>
      </c>
      <c r="E33" s="5">
        <v>2309.5</v>
      </c>
      <c r="F33" s="32">
        <v>0</v>
      </c>
      <c r="G33" s="32">
        <v>0</v>
      </c>
      <c r="H33" s="5">
        <v>2309.5</v>
      </c>
      <c r="I33" s="32">
        <v>0</v>
      </c>
      <c r="J33" s="30" t="s">
        <v>25</v>
      </c>
      <c r="K33" s="53">
        <v>23</v>
      </c>
      <c r="L33" s="12">
        <v>0</v>
      </c>
      <c r="M33" s="54"/>
    </row>
    <row r="34" spans="1:14" s="3" customFormat="1" ht="15.75" x14ac:dyDescent="0.25">
      <c r="A34" s="144"/>
      <c r="B34" s="141"/>
      <c r="C34" s="139"/>
      <c r="D34" s="47">
        <v>2023</v>
      </c>
      <c r="E34" s="5">
        <v>2500</v>
      </c>
      <c r="F34" s="32">
        <v>0</v>
      </c>
      <c r="G34" s="32">
        <v>0</v>
      </c>
      <c r="H34" s="5">
        <v>2500</v>
      </c>
      <c r="I34" s="32">
        <v>0</v>
      </c>
      <c r="J34" s="30" t="s">
        <v>25</v>
      </c>
      <c r="K34" s="53">
        <v>23</v>
      </c>
      <c r="L34" s="12">
        <v>0</v>
      </c>
      <c r="M34" s="54"/>
    </row>
    <row r="35" spans="1:14" s="3" customFormat="1" ht="15.75" x14ac:dyDescent="0.25">
      <c r="A35" s="144"/>
      <c r="B35" s="141"/>
      <c r="C35" s="139"/>
      <c r="D35" s="47">
        <v>2024</v>
      </c>
      <c r="E35" s="5">
        <v>2500</v>
      </c>
      <c r="F35" s="32">
        <v>0</v>
      </c>
      <c r="G35" s="32">
        <v>0</v>
      </c>
      <c r="H35" s="5">
        <v>2500</v>
      </c>
      <c r="I35" s="32">
        <v>0</v>
      </c>
      <c r="J35" s="30" t="s">
        <v>25</v>
      </c>
      <c r="K35" s="53">
        <v>23</v>
      </c>
      <c r="L35" s="12">
        <v>0</v>
      </c>
      <c r="M35" s="54"/>
    </row>
    <row r="36" spans="1:14" s="3" customFormat="1" ht="15.75" x14ac:dyDescent="0.25">
      <c r="A36" s="144"/>
      <c r="B36" s="141"/>
      <c r="C36" s="139"/>
      <c r="D36" s="47" t="s">
        <v>20</v>
      </c>
      <c r="E36" s="5">
        <v>15000</v>
      </c>
      <c r="F36" s="32">
        <v>0</v>
      </c>
      <c r="G36" s="32">
        <v>0</v>
      </c>
      <c r="H36" s="5">
        <v>15000</v>
      </c>
      <c r="I36" s="32">
        <v>0</v>
      </c>
      <c r="J36" s="30" t="s">
        <v>25</v>
      </c>
      <c r="K36" s="53">
        <v>138</v>
      </c>
      <c r="L36" s="12">
        <v>0</v>
      </c>
      <c r="M36" s="54"/>
    </row>
    <row r="37" spans="1:14" s="3" customFormat="1" ht="15.75" x14ac:dyDescent="0.25">
      <c r="A37" s="145"/>
      <c r="B37" s="142"/>
      <c r="C37" s="140"/>
      <c r="D37" s="45" t="s">
        <v>10</v>
      </c>
      <c r="E37" s="5">
        <f>SUM(E30:E36)</f>
        <v>26342.5</v>
      </c>
      <c r="F37" s="32">
        <v>0</v>
      </c>
      <c r="G37" s="5">
        <f>SUM(G30:G36)</f>
        <v>91.1</v>
      </c>
      <c r="H37" s="5">
        <f>SUM(H30:H36)</f>
        <v>26251.4</v>
      </c>
      <c r="I37" s="5">
        <v>0</v>
      </c>
      <c r="J37" s="27"/>
      <c r="K37" s="53">
        <f>SUM(K30:K36)</f>
        <v>276</v>
      </c>
      <c r="L37" s="12">
        <v>0</v>
      </c>
      <c r="M37" s="54"/>
    </row>
    <row r="38" spans="1:14" s="3" customFormat="1" ht="15.75" customHeight="1" x14ac:dyDescent="0.25">
      <c r="A38" s="149">
        <v>2</v>
      </c>
      <c r="B38" s="95" t="s">
        <v>40</v>
      </c>
      <c r="C38" s="95" t="s">
        <v>41</v>
      </c>
      <c r="D38" s="46">
        <v>2019</v>
      </c>
      <c r="E38" s="33">
        <v>1050</v>
      </c>
      <c r="F38" s="32">
        <v>0</v>
      </c>
      <c r="G38" s="35">
        <v>1000</v>
      </c>
      <c r="H38" s="35">
        <v>50</v>
      </c>
      <c r="I38" s="35">
        <v>0</v>
      </c>
      <c r="J38" s="30" t="s">
        <v>25</v>
      </c>
      <c r="K38" s="152">
        <v>0</v>
      </c>
      <c r="L38" s="31">
        <v>0</v>
      </c>
      <c r="M38" s="92" t="s">
        <v>57</v>
      </c>
      <c r="N38" s="52"/>
    </row>
    <row r="39" spans="1:14" s="3" customFormat="1" ht="15.75" x14ac:dyDescent="0.25">
      <c r="A39" s="150"/>
      <c r="B39" s="96"/>
      <c r="C39" s="96"/>
      <c r="D39" s="46">
        <v>2020</v>
      </c>
      <c r="E39" s="33">
        <v>0</v>
      </c>
      <c r="F39" s="32">
        <v>0</v>
      </c>
      <c r="G39" s="35">
        <v>0</v>
      </c>
      <c r="H39" s="35">
        <v>0</v>
      </c>
      <c r="I39" s="35">
        <v>0</v>
      </c>
      <c r="J39" s="30" t="s">
        <v>25</v>
      </c>
      <c r="K39" s="153"/>
      <c r="L39" s="31">
        <v>0</v>
      </c>
      <c r="M39" s="96"/>
    </row>
    <row r="40" spans="1:14" s="3" customFormat="1" ht="15.75" x14ac:dyDescent="0.25">
      <c r="A40" s="150"/>
      <c r="B40" s="96"/>
      <c r="C40" s="96"/>
      <c r="D40" s="46">
        <v>2021</v>
      </c>
      <c r="E40" s="33">
        <v>0</v>
      </c>
      <c r="F40" s="32">
        <v>0</v>
      </c>
      <c r="G40" s="32">
        <v>0</v>
      </c>
      <c r="H40" s="32">
        <v>0</v>
      </c>
      <c r="I40" s="32">
        <v>0</v>
      </c>
      <c r="J40" s="30" t="s">
        <v>25</v>
      </c>
      <c r="K40" s="153"/>
      <c r="L40" s="31">
        <v>0</v>
      </c>
      <c r="M40" s="96"/>
    </row>
    <row r="41" spans="1:14" s="3" customFormat="1" ht="15.75" x14ac:dyDescent="0.25">
      <c r="A41" s="150"/>
      <c r="B41" s="96"/>
      <c r="C41" s="96"/>
      <c r="D41" s="46">
        <v>2022</v>
      </c>
      <c r="E41" s="33">
        <v>0</v>
      </c>
      <c r="F41" s="32">
        <v>0</v>
      </c>
      <c r="G41" s="32">
        <v>0</v>
      </c>
      <c r="H41" s="32">
        <v>0</v>
      </c>
      <c r="I41" s="32">
        <v>0</v>
      </c>
      <c r="J41" s="30" t="s">
        <v>25</v>
      </c>
      <c r="K41" s="153"/>
      <c r="L41" s="31">
        <v>0</v>
      </c>
      <c r="M41" s="96"/>
    </row>
    <row r="42" spans="1:14" s="3" customFormat="1" ht="15.75" x14ac:dyDescent="0.25">
      <c r="A42" s="150"/>
      <c r="B42" s="96"/>
      <c r="C42" s="96"/>
      <c r="D42" s="46">
        <v>2023</v>
      </c>
      <c r="E42" s="33">
        <v>0</v>
      </c>
      <c r="F42" s="32">
        <v>0</v>
      </c>
      <c r="G42" s="32">
        <v>0</v>
      </c>
      <c r="H42" s="32">
        <v>0</v>
      </c>
      <c r="I42" s="32">
        <v>0</v>
      </c>
      <c r="J42" s="30" t="s">
        <v>25</v>
      </c>
      <c r="K42" s="154"/>
      <c r="L42" s="31">
        <v>0</v>
      </c>
      <c r="M42" s="96"/>
    </row>
    <row r="43" spans="1:14" s="3" customFormat="1" ht="15.75" x14ac:dyDescent="0.25">
      <c r="A43" s="150"/>
      <c r="B43" s="96"/>
      <c r="C43" s="96"/>
      <c r="D43" s="46">
        <v>2024</v>
      </c>
      <c r="E43" s="33">
        <v>0</v>
      </c>
      <c r="F43" s="32">
        <v>0</v>
      </c>
      <c r="G43" s="32">
        <v>0</v>
      </c>
      <c r="H43" s="32">
        <v>0</v>
      </c>
      <c r="I43" s="32">
        <v>0</v>
      </c>
      <c r="J43" s="30" t="s">
        <v>25</v>
      </c>
      <c r="K43" s="39"/>
      <c r="L43" s="31">
        <v>0</v>
      </c>
      <c r="M43" s="96"/>
    </row>
    <row r="44" spans="1:14" s="3" customFormat="1" ht="15.75" x14ac:dyDescent="0.25">
      <c r="A44" s="150"/>
      <c r="B44" s="96"/>
      <c r="C44" s="96"/>
      <c r="D44" s="46" t="s">
        <v>20</v>
      </c>
      <c r="E44" s="33">
        <f t="shared" ref="E44" si="0">SUM(F44:I44)</f>
        <v>0</v>
      </c>
      <c r="F44" s="32">
        <v>0</v>
      </c>
      <c r="G44" s="32">
        <v>0</v>
      </c>
      <c r="H44" s="32">
        <v>0</v>
      </c>
      <c r="I44" s="32">
        <v>0</v>
      </c>
      <c r="J44" s="30" t="s">
        <v>25</v>
      </c>
      <c r="K44" s="39"/>
      <c r="L44" s="31">
        <v>0</v>
      </c>
      <c r="M44" s="96"/>
    </row>
    <row r="45" spans="1:14" s="3" customFormat="1" ht="164.25" customHeight="1" x14ac:dyDescent="0.25">
      <c r="A45" s="151"/>
      <c r="B45" s="97"/>
      <c r="C45" s="97"/>
      <c r="D45" s="45" t="s">
        <v>10</v>
      </c>
      <c r="E45" s="33">
        <f>SUM(E38:E44)</f>
        <v>1050</v>
      </c>
      <c r="F45" s="33">
        <f t="shared" ref="F45" si="1">SUM(F38:F44)</f>
        <v>0</v>
      </c>
      <c r="G45" s="33">
        <v>1000</v>
      </c>
      <c r="H45" s="33">
        <f t="shared" ref="H45" si="2">SUM(H38:H44)</f>
        <v>50</v>
      </c>
      <c r="I45" s="33">
        <f t="shared" ref="I45" si="3">SUM(I38:I44)</f>
        <v>0</v>
      </c>
      <c r="J45" s="30" t="s">
        <v>25</v>
      </c>
      <c r="K45" s="33">
        <f t="shared" ref="K45" si="4">SUM(K38:K44)</f>
        <v>0</v>
      </c>
      <c r="L45" s="34">
        <f t="shared" ref="L45" si="5">SUM(L38:L44)</f>
        <v>0</v>
      </c>
      <c r="M45" s="97"/>
    </row>
    <row r="46" spans="1:14" s="3" customFormat="1" ht="15.75" x14ac:dyDescent="0.25">
      <c r="A46" s="36"/>
      <c r="B46" s="73" t="s">
        <v>17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</row>
    <row r="47" spans="1:14" s="3" customFormat="1" ht="15.75" x14ac:dyDescent="0.25">
      <c r="A47" s="73"/>
      <c r="B47" s="73" t="s">
        <v>11</v>
      </c>
      <c r="C47" s="73" t="s">
        <v>42</v>
      </c>
      <c r="D47" s="42">
        <v>2019</v>
      </c>
      <c r="E47" s="37">
        <v>31</v>
      </c>
      <c r="F47" s="37">
        <v>0</v>
      </c>
      <c r="G47" s="37">
        <v>0</v>
      </c>
      <c r="H47" s="37">
        <v>21</v>
      </c>
      <c r="I47" s="37">
        <v>10</v>
      </c>
      <c r="J47" s="42" t="s">
        <v>26</v>
      </c>
      <c r="K47" s="37">
        <v>0</v>
      </c>
      <c r="L47" s="42">
        <v>0</v>
      </c>
      <c r="M47" s="74" t="s">
        <v>57</v>
      </c>
    </row>
    <row r="48" spans="1:14" s="3" customFormat="1" ht="15.75" x14ac:dyDescent="0.25">
      <c r="A48" s="73"/>
      <c r="B48" s="73"/>
      <c r="C48" s="73"/>
      <c r="D48" s="42">
        <v>2020</v>
      </c>
      <c r="E48" s="37">
        <v>20</v>
      </c>
      <c r="F48" s="58">
        <v>0</v>
      </c>
      <c r="G48" s="58">
        <v>0</v>
      </c>
      <c r="H48" s="37">
        <v>10</v>
      </c>
      <c r="I48" s="37">
        <v>10</v>
      </c>
      <c r="J48" s="42" t="s">
        <v>26</v>
      </c>
      <c r="K48" s="37">
        <v>0</v>
      </c>
      <c r="L48" s="42">
        <v>0</v>
      </c>
      <c r="M48" s="75"/>
    </row>
    <row r="49" spans="1:15" s="3" customFormat="1" ht="15.75" x14ac:dyDescent="0.25">
      <c r="A49" s="73"/>
      <c r="B49" s="73"/>
      <c r="C49" s="73"/>
      <c r="D49" s="42">
        <v>2021</v>
      </c>
      <c r="E49" s="37">
        <v>20</v>
      </c>
      <c r="F49" s="58">
        <v>0</v>
      </c>
      <c r="G49" s="58">
        <v>0</v>
      </c>
      <c r="H49" s="37">
        <v>10</v>
      </c>
      <c r="I49" s="37">
        <v>10</v>
      </c>
      <c r="J49" s="42" t="s">
        <v>26</v>
      </c>
      <c r="K49" s="37">
        <v>0</v>
      </c>
      <c r="L49" s="42">
        <v>0</v>
      </c>
      <c r="M49" s="75"/>
    </row>
    <row r="50" spans="1:15" s="3" customFormat="1" ht="15.75" x14ac:dyDescent="0.25">
      <c r="A50" s="73"/>
      <c r="B50" s="73"/>
      <c r="C50" s="73"/>
      <c r="D50" s="42">
        <v>2022</v>
      </c>
      <c r="E50" s="37">
        <v>20</v>
      </c>
      <c r="F50" s="58">
        <v>0</v>
      </c>
      <c r="G50" s="58">
        <v>0</v>
      </c>
      <c r="H50" s="37">
        <v>10</v>
      </c>
      <c r="I50" s="37">
        <v>10</v>
      </c>
      <c r="J50" s="42" t="s">
        <v>26</v>
      </c>
      <c r="K50" s="37">
        <v>0</v>
      </c>
      <c r="L50" s="42">
        <v>0</v>
      </c>
      <c r="M50" s="75"/>
    </row>
    <row r="51" spans="1:15" s="3" customFormat="1" ht="15.75" x14ac:dyDescent="0.25">
      <c r="A51" s="73"/>
      <c r="B51" s="73"/>
      <c r="C51" s="73"/>
      <c r="D51" s="42">
        <v>2023</v>
      </c>
      <c r="E51" s="37">
        <v>1240</v>
      </c>
      <c r="F51" s="37">
        <v>0</v>
      </c>
      <c r="G51" s="37">
        <v>1140</v>
      </c>
      <c r="H51" s="37">
        <v>90</v>
      </c>
      <c r="I51" s="37">
        <v>10</v>
      </c>
      <c r="J51" s="42" t="s">
        <v>26</v>
      </c>
      <c r="K51" s="37">
        <v>0</v>
      </c>
      <c r="L51" s="42">
        <v>0</v>
      </c>
      <c r="M51" s="75"/>
    </row>
    <row r="52" spans="1:15" s="3" customFormat="1" ht="15.75" x14ac:dyDescent="0.25">
      <c r="A52" s="73"/>
      <c r="B52" s="73"/>
      <c r="C52" s="73"/>
      <c r="D52" s="42">
        <v>2024</v>
      </c>
      <c r="E52" s="37">
        <v>60</v>
      </c>
      <c r="F52" s="58">
        <v>0</v>
      </c>
      <c r="G52" s="58">
        <v>0</v>
      </c>
      <c r="H52" s="37">
        <v>50</v>
      </c>
      <c r="I52" s="37">
        <v>10</v>
      </c>
      <c r="J52" s="42" t="s">
        <v>26</v>
      </c>
      <c r="K52" s="37">
        <v>0</v>
      </c>
      <c r="L52" s="42">
        <v>0</v>
      </c>
      <c r="M52" s="75"/>
    </row>
    <row r="53" spans="1:15" s="3" customFormat="1" ht="15.75" x14ac:dyDescent="0.25">
      <c r="A53" s="73"/>
      <c r="B53" s="73"/>
      <c r="C53" s="73"/>
      <c r="D53" s="42" t="s">
        <v>20</v>
      </c>
      <c r="E53" s="37">
        <v>360</v>
      </c>
      <c r="F53" s="58">
        <v>0</v>
      </c>
      <c r="G53" s="58">
        <v>0</v>
      </c>
      <c r="H53" s="37">
        <v>300</v>
      </c>
      <c r="I53" s="37">
        <v>60</v>
      </c>
      <c r="J53" s="42" t="s">
        <v>26</v>
      </c>
      <c r="K53" s="37">
        <v>0</v>
      </c>
      <c r="L53" s="42">
        <v>0</v>
      </c>
      <c r="M53" s="75"/>
    </row>
    <row r="54" spans="1:15" s="3" customFormat="1" ht="18.75" customHeight="1" x14ac:dyDescent="0.25">
      <c r="A54" s="73"/>
      <c r="B54" s="73"/>
      <c r="C54" s="73"/>
      <c r="D54" s="42" t="s">
        <v>10</v>
      </c>
      <c r="E54" s="37">
        <f>SUM(E47:E53)</f>
        <v>1751</v>
      </c>
      <c r="F54" s="37">
        <v>0</v>
      </c>
      <c r="G54" s="37">
        <f>SUM(G47:G53)</f>
        <v>1140</v>
      </c>
      <c r="H54" s="37">
        <f>SUM(H47:H53)</f>
        <v>491</v>
      </c>
      <c r="I54" s="37">
        <f>SUM(I47:I53)</f>
        <v>120</v>
      </c>
      <c r="J54" s="42" t="s">
        <v>26</v>
      </c>
      <c r="K54" s="37">
        <f t="shared" ref="K54:L54" si="6">SUM(K47:K53)</f>
        <v>0</v>
      </c>
      <c r="L54" s="38">
        <f t="shared" si="6"/>
        <v>0</v>
      </c>
      <c r="M54" s="76"/>
    </row>
    <row r="55" spans="1:15" s="3" customFormat="1" ht="18.75" customHeight="1" x14ac:dyDescent="0.25">
      <c r="A55" s="146">
        <v>3</v>
      </c>
      <c r="B55" s="146" t="s">
        <v>44</v>
      </c>
      <c r="C55" s="146" t="s">
        <v>42</v>
      </c>
      <c r="D55" s="30">
        <v>2019</v>
      </c>
      <c r="E55" s="33">
        <v>31</v>
      </c>
      <c r="F55" s="32">
        <v>0</v>
      </c>
      <c r="G55" s="32">
        <v>0</v>
      </c>
      <c r="H55" s="33">
        <v>21</v>
      </c>
      <c r="I55" s="33">
        <v>10</v>
      </c>
      <c r="J55" s="30" t="s">
        <v>26</v>
      </c>
      <c r="K55" s="32">
        <v>0</v>
      </c>
      <c r="L55" s="31">
        <v>0</v>
      </c>
      <c r="M55" s="57"/>
    </row>
    <row r="56" spans="1:15" s="3" customFormat="1" ht="18.75" customHeight="1" x14ac:dyDescent="0.25">
      <c r="A56" s="147"/>
      <c r="B56" s="147"/>
      <c r="C56" s="147"/>
      <c r="D56" s="30">
        <v>2020</v>
      </c>
      <c r="E56" s="33">
        <v>20</v>
      </c>
      <c r="F56" s="32">
        <v>0</v>
      </c>
      <c r="G56" s="32">
        <v>0</v>
      </c>
      <c r="H56" s="33">
        <v>10</v>
      </c>
      <c r="I56" s="33">
        <v>10</v>
      </c>
      <c r="J56" s="30" t="s">
        <v>26</v>
      </c>
      <c r="K56" s="32">
        <v>0</v>
      </c>
      <c r="L56" s="31">
        <v>0</v>
      </c>
      <c r="M56" s="57"/>
    </row>
    <row r="57" spans="1:15" s="3" customFormat="1" ht="18.75" customHeight="1" x14ac:dyDescent="0.25">
      <c r="A57" s="147"/>
      <c r="B57" s="147"/>
      <c r="C57" s="147"/>
      <c r="D57" s="30">
        <v>2021</v>
      </c>
      <c r="E57" s="33">
        <v>20</v>
      </c>
      <c r="F57" s="32">
        <v>0</v>
      </c>
      <c r="G57" s="32">
        <v>0</v>
      </c>
      <c r="H57" s="33">
        <v>10</v>
      </c>
      <c r="I57" s="33">
        <v>10</v>
      </c>
      <c r="J57" s="30" t="s">
        <v>26</v>
      </c>
      <c r="K57" s="32">
        <v>0</v>
      </c>
      <c r="L57" s="31">
        <v>0</v>
      </c>
      <c r="M57" s="57"/>
    </row>
    <row r="58" spans="1:15" s="3" customFormat="1" ht="33.75" customHeight="1" x14ac:dyDescent="0.25">
      <c r="A58" s="147"/>
      <c r="B58" s="147"/>
      <c r="C58" s="147"/>
      <c r="D58" s="30">
        <v>2022</v>
      </c>
      <c r="E58" s="33">
        <v>20</v>
      </c>
      <c r="F58" s="32">
        <v>0</v>
      </c>
      <c r="G58" s="32">
        <v>0</v>
      </c>
      <c r="H58" s="33">
        <v>10</v>
      </c>
      <c r="I58" s="33">
        <v>10</v>
      </c>
      <c r="J58" s="30" t="s">
        <v>26</v>
      </c>
      <c r="K58" s="32">
        <v>0</v>
      </c>
      <c r="L58" s="31">
        <v>0</v>
      </c>
      <c r="M58" s="57" t="s">
        <v>57</v>
      </c>
    </row>
    <row r="59" spans="1:15" s="3" customFormat="1" ht="18.75" customHeight="1" x14ac:dyDescent="0.25">
      <c r="A59" s="147"/>
      <c r="B59" s="147"/>
      <c r="C59" s="147"/>
      <c r="D59" s="30">
        <v>2023</v>
      </c>
      <c r="E59" s="33">
        <v>40</v>
      </c>
      <c r="F59" s="32">
        <v>0</v>
      </c>
      <c r="G59" s="32">
        <v>0</v>
      </c>
      <c r="H59" s="33">
        <v>30</v>
      </c>
      <c r="I59" s="33">
        <v>10</v>
      </c>
      <c r="J59" s="30" t="s">
        <v>26</v>
      </c>
      <c r="K59" s="32">
        <v>0</v>
      </c>
      <c r="L59" s="31">
        <v>0</v>
      </c>
      <c r="M59" s="57"/>
    </row>
    <row r="60" spans="1:15" s="3" customFormat="1" ht="18.75" customHeight="1" x14ac:dyDescent="0.25">
      <c r="A60" s="147"/>
      <c r="B60" s="147"/>
      <c r="C60" s="147"/>
      <c r="D60" s="30">
        <v>2024</v>
      </c>
      <c r="E60" s="33">
        <v>60</v>
      </c>
      <c r="F60" s="32">
        <v>0</v>
      </c>
      <c r="G60" s="32">
        <v>0</v>
      </c>
      <c r="H60" s="33">
        <v>50</v>
      </c>
      <c r="I60" s="33">
        <v>10</v>
      </c>
      <c r="J60" s="30" t="s">
        <v>26</v>
      </c>
      <c r="K60" s="32">
        <v>0</v>
      </c>
      <c r="L60" s="31">
        <v>0</v>
      </c>
      <c r="M60" s="57"/>
    </row>
    <row r="61" spans="1:15" s="3" customFormat="1" ht="18.75" customHeight="1" x14ac:dyDescent="0.25">
      <c r="A61" s="147"/>
      <c r="B61" s="147"/>
      <c r="C61" s="147"/>
      <c r="D61" s="30" t="s">
        <v>20</v>
      </c>
      <c r="E61" s="33">
        <v>360</v>
      </c>
      <c r="F61" s="32">
        <v>0</v>
      </c>
      <c r="G61" s="32">
        <v>0</v>
      </c>
      <c r="H61" s="33">
        <v>300</v>
      </c>
      <c r="I61" s="33">
        <v>60</v>
      </c>
      <c r="J61" s="30" t="s">
        <v>26</v>
      </c>
      <c r="K61" s="32">
        <v>0</v>
      </c>
      <c r="L61" s="31">
        <v>0</v>
      </c>
      <c r="M61" s="57"/>
    </row>
    <row r="62" spans="1:15" s="3" customFormat="1" ht="18.75" customHeight="1" x14ac:dyDescent="0.25">
      <c r="A62" s="148"/>
      <c r="B62" s="148"/>
      <c r="C62" s="148"/>
      <c r="D62" s="30" t="s">
        <v>10</v>
      </c>
      <c r="E62" s="33">
        <f>SUM(E55:E61)</f>
        <v>551</v>
      </c>
      <c r="F62" s="33">
        <f>SUM(F55:F61)</f>
        <v>0</v>
      </c>
      <c r="G62" s="33">
        <v>0</v>
      </c>
      <c r="H62" s="33">
        <f>SUM(H55:H61)</f>
        <v>431</v>
      </c>
      <c r="I62" s="33">
        <f>SUM(I55:I61)</f>
        <v>120</v>
      </c>
      <c r="J62" s="30" t="s">
        <v>25</v>
      </c>
      <c r="K62" s="33">
        <f t="shared" ref="K62:L62" si="7">SUM(K55:K61)</f>
        <v>0</v>
      </c>
      <c r="L62" s="34">
        <f t="shared" si="7"/>
        <v>0</v>
      </c>
      <c r="M62" s="57"/>
    </row>
    <row r="63" spans="1:15" s="3" customFormat="1" ht="15.75" x14ac:dyDescent="0.25">
      <c r="A63" s="149">
        <v>4</v>
      </c>
      <c r="B63" s="92" t="s">
        <v>36</v>
      </c>
      <c r="C63" s="95" t="s">
        <v>30</v>
      </c>
      <c r="D63" s="46">
        <v>2019</v>
      </c>
      <c r="E63" s="33">
        <f>SUM(F63:I63)</f>
        <v>0</v>
      </c>
      <c r="F63" s="32">
        <v>0</v>
      </c>
      <c r="G63" s="35">
        <v>0</v>
      </c>
      <c r="H63" s="35">
        <v>0</v>
      </c>
      <c r="I63" s="32">
        <v>0</v>
      </c>
      <c r="J63" s="30" t="s">
        <v>26</v>
      </c>
      <c r="K63" s="32">
        <v>0</v>
      </c>
      <c r="L63" s="31">
        <v>0</v>
      </c>
      <c r="M63" s="92" t="s">
        <v>38</v>
      </c>
      <c r="N63" s="19"/>
      <c r="O63" s="19"/>
    </row>
    <row r="64" spans="1:15" s="3" customFormat="1" ht="15.75" x14ac:dyDescent="0.25">
      <c r="A64" s="150"/>
      <c r="B64" s="93"/>
      <c r="C64" s="96"/>
      <c r="D64" s="46">
        <v>2020</v>
      </c>
      <c r="E64" s="33">
        <f t="shared" ref="E64:E69" si="8">SUM(F64:I64)</f>
        <v>0</v>
      </c>
      <c r="F64" s="32">
        <v>0</v>
      </c>
      <c r="G64" s="35">
        <v>0</v>
      </c>
      <c r="H64" s="35">
        <v>0</v>
      </c>
      <c r="I64" s="32">
        <v>0</v>
      </c>
      <c r="J64" s="30" t="s">
        <v>26</v>
      </c>
      <c r="K64" s="32">
        <v>0</v>
      </c>
      <c r="L64" s="31">
        <v>0</v>
      </c>
      <c r="M64" s="96"/>
      <c r="N64" s="19"/>
      <c r="O64" s="19"/>
    </row>
    <row r="65" spans="1:15" s="3" customFormat="1" ht="15.75" x14ac:dyDescent="0.25">
      <c r="A65" s="150"/>
      <c r="B65" s="93"/>
      <c r="C65" s="96"/>
      <c r="D65" s="46">
        <v>2021</v>
      </c>
      <c r="E65" s="33">
        <f t="shared" si="8"/>
        <v>0</v>
      </c>
      <c r="F65" s="32">
        <v>0</v>
      </c>
      <c r="G65" s="32">
        <v>0</v>
      </c>
      <c r="H65" s="32">
        <v>0</v>
      </c>
      <c r="I65" s="32">
        <v>0</v>
      </c>
      <c r="J65" s="30" t="s">
        <v>26</v>
      </c>
      <c r="K65" s="32">
        <v>0</v>
      </c>
      <c r="L65" s="31">
        <v>0</v>
      </c>
      <c r="M65" s="96"/>
      <c r="N65" s="19"/>
      <c r="O65" s="19"/>
    </row>
    <row r="66" spans="1:15" s="3" customFormat="1" ht="15.75" x14ac:dyDescent="0.25">
      <c r="A66" s="150"/>
      <c r="B66" s="93"/>
      <c r="C66" s="96"/>
      <c r="D66" s="46">
        <v>2022</v>
      </c>
      <c r="E66" s="33">
        <f t="shared" si="8"/>
        <v>0</v>
      </c>
      <c r="F66" s="32">
        <v>0</v>
      </c>
      <c r="G66" s="32">
        <v>0</v>
      </c>
      <c r="H66" s="32">
        <v>0</v>
      </c>
      <c r="I66" s="32">
        <v>0</v>
      </c>
      <c r="J66" s="30" t="s">
        <v>26</v>
      </c>
      <c r="K66" s="32">
        <v>0</v>
      </c>
      <c r="L66" s="31">
        <v>0</v>
      </c>
      <c r="M66" s="96"/>
      <c r="N66" s="19"/>
      <c r="O66" s="19"/>
    </row>
    <row r="67" spans="1:15" s="3" customFormat="1" ht="15.75" x14ac:dyDescent="0.25">
      <c r="A67" s="150"/>
      <c r="B67" s="93"/>
      <c r="C67" s="96"/>
      <c r="D67" s="46">
        <v>2023</v>
      </c>
      <c r="E67" s="33">
        <f t="shared" si="8"/>
        <v>1200</v>
      </c>
      <c r="F67" s="32">
        <v>0</v>
      </c>
      <c r="G67" s="32">
        <v>1140</v>
      </c>
      <c r="H67" s="32">
        <v>60</v>
      </c>
      <c r="I67" s="32">
        <v>0</v>
      </c>
      <c r="J67" s="30" t="s">
        <v>26</v>
      </c>
      <c r="K67" s="32">
        <v>0</v>
      </c>
      <c r="L67" s="31">
        <v>0</v>
      </c>
      <c r="M67" s="96"/>
      <c r="N67" s="19"/>
      <c r="O67" s="19"/>
    </row>
    <row r="68" spans="1:15" s="3" customFormat="1" ht="15.75" x14ac:dyDescent="0.25">
      <c r="A68" s="150"/>
      <c r="B68" s="93"/>
      <c r="C68" s="96"/>
      <c r="D68" s="46">
        <v>2024</v>
      </c>
      <c r="E68" s="33">
        <f t="shared" si="8"/>
        <v>0</v>
      </c>
      <c r="F68" s="32">
        <v>0</v>
      </c>
      <c r="G68" s="32">
        <v>0</v>
      </c>
      <c r="H68" s="32">
        <v>0</v>
      </c>
      <c r="I68" s="32">
        <v>0</v>
      </c>
      <c r="J68" s="30" t="s">
        <v>26</v>
      </c>
      <c r="K68" s="32">
        <v>0</v>
      </c>
      <c r="L68" s="31">
        <v>0</v>
      </c>
      <c r="M68" s="96"/>
      <c r="N68" s="19"/>
      <c r="O68" s="19"/>
    </row>
    <row r="69" spans="1:15" s="3" customFormat="1" ht="15.75" x14ac:dyDescent="0.25">
      <c r="A69" s="150"/>
      <c r="B69" s="93"/>
      <c r="C69" s="96"/>
      <c r="D69" s="46" t="s">
        <v>20</v>
      </c>
      <c r="E69" s="33">
        <f t="shared" si="8"/>
        <v>0</v>
      </c>
      <c r="F69" s="32">
        <v>0</v>
      </c>
      <c r="G69" s="32">
        <v>0</v>
      </c>
      <c r="H69" s="32">
        <v>0</v>
      </c>
      <c r="I69" s="32">
        <v>0</v>
      </c>
      <c r="J69" s="30" t="s">
        <v>26</v>
      </c>
      <c r="K69" s="32">
        <v>0</v>
      </c>
      <c r="L69" s="31">
        <v>0</v>
      </c>
      <c r="M69" s="96"/>
      <c r="N69" s="19"/>
      <c r="O69" s="19"/>
    </row>
    <row r="70" spans="1:15" s="3" customFormat="1" ht="15.75" x14ac:dyDescent="0.25">
      <c r="A70" s="151"/>
      <c r="B70" s="94"/>
      <c r="C70" s="97"/>
      <c r="D70" s="45" t="s">
        <v>10</v>
      </c>
      <c r="E70" s="33">
        <f>SUM(E63:E69)</f>
        <v>1200</v>
      </c>
      <c r="F70" s="33">
        <f t="shared" ref="F70:L70" si="9">SUM(F63:F69)</f>
        <v>0</v>
      </c>
      <c r="G70" s="33">
        <f t="shared" si="9"/>
        <v>1140</v>
      </c>
      <c r="H70" s="33">
        <f t="shared" si="9"/>
        <v>60</v>
      </c>
      <c r="I70" s="33">
        <f t="shared" si="9"/>
        <v>0</v>
      </c>
      <c r="J70" s="30" t="s">
        <v>25</v>
      </c>
      <c r="K70" s="33">
        <f t="shared" si="9"/>
        <v>0</v>
      </c>
      <c r="L70" s="34">
        <f t="shared" si="9"/>
        <v>0</v>
      </c>
      <c r="M70" s="97"/>
      <c r="N70" s="19"/>
      <c r="O70" s="19"/>
    </row>
    <row r="71" spans="1:15" s="3" customFormat="1" ht="15.75" customHeight="1" x14ac:dyDescent="0.25">
      <c r="A71" s="101" t="s">
        <v>18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9"/>
      <c r="O71" s="19"/>
    </row>
    <row r="72" spans="1:15" s="3" customFormat="1" ht="15.75" customHeight="1" x14ac:dyDescent="0.25">
      <c r="A72" s="101"/>
      <c r="B72" s="101" t="s">
        <v>23</v>
      </c>
      <c r="C72" s="101"/>
      <c r="D72" s="44">
        <v>2019</v>
      </c>
      <c r="E72" s="8">
        <v>247.7</v>
      </c>
      <c r="F72" s="8">
        <v>0</v>
      </c>
      <c r="G72" s="8">
        <v>45.1</v>
      </c>
      <c r="H72" s="8">
        <v>159.6</v>
      </c>
      <c r="I72" s="8">
        <v>33</v>
      </c>
      <c r="J72" s="61" t="s">
        <v>26</v>
      </c>
      <c r="K72" s="56">
        <v>10</v>
      </c>
      <c r="L72" s="59">
        <v>0</v>
      </c>
      <c r="M72" s="134" t="s">
        <v>38</v>
      </c>
      <c r="N72" s="19"/>
      <c r="O72" s="19"/>
    </row>
    <row r="73" spans="1:15" s="3" customFormat="1" ht="15.75" customHeight="1" x14ac:dyDescent="0.25">
      <c r="A73" s="101"/>
      <c r="B73" s="101"/>
      <c r="C73" s="101"/>
      <c r="D73" s="44">
        <v>2020</v>
      </c>
      <c r="E73" s="8">
        <v>512.70000000000005</v>
      </c>
      <c r="F73" s="8">
        <v>0</v>
      </c>
      <c r="G73" s="8">
        <v>159</v>
      </c>
      <c r="H73" s="8">
        <v>320.7</v>
      </c>
      <c r="I73" s="8">
        <v>23</v>
      </c>
      <c r="J73" s="61" t="s">
        <v>26</v>
      </c>
      <c r="K73" s="56">
        <v>10</v>
      </c>
      <c r="L73" s="59">
        <v>0</v>
      </c>
      <c r="M73" s="135"/>
      <c r="N73" s="19"/>
      <c r="O73" s="19"/>
    </row>
    <row r="74" spans="1:15" s="3" customFormat="1" ht="15.75" customHeight="1" x14ac:dyDescent="0.25">
      <c r="A74" s="101"/>
      <c r="B74" s="101"/>
      <c r="C74" s="101"/>
      <c r="D74" s="44">
        <v>2021</v>
      </c>
      <c r="E74" s="8">
        <v>189</v>
      </c>
      <c r="F74" s="8">
        <v>0</v>
      </c>
      <c r="G74" s="8">
        <v>25</v>
      </c>
      <c r="H74" s="8">
        <v>124</v>
      </c>
      <c r="I74" s="8">
        <v>30</v>
      </c>
      <c r="J74" s="61" t="s">
        <v>26</v>
      </c>
      <c r="K74" s="56">
        <v>10</v>
      </c>
      <c r="L74" s="59">
        <v>0</v>
      </c>
      <c r="M74" s="135"/>
      <c r="N74" s="19"/>
      <c r="O74" s="19"/>
    </row>
    <row r="75" spans="1:15" s="3" customFormat="1" ht="15.75" customHeight="1" x14ac:dyDescent="0.25">
      <c r="A75" s="101"/>
      <c r="B75" s="101"/>
      <c r="C75" s="101"/>
      <c r="D75" s="44">
        <v>2022</v>
      </c>
      <c r="E75" s="8">
        <v>443</v>
      </c>
      <c r="F75" s="8">
        <v>0</v>
      </c>
      <c r="G75" s="8">
        <v>99</v>
      </c>
      <c r="H75" s="8">
        <v>319</v>
      </c>
      <c r="I75" s="8">
        <v>25</v>
      </c>
      <c r="J75" s="61" t="s">
        <v>26</v>
      </c>
      <c r="K75" s="56">
        <v>0</v>
      </c>
      <c r="L75" s="59">
        <v>0</v>
      </c>
      <c r="M75" s="135"/>
      <c r="N75" s="19"/>
      <c r="O75" s="19"/>
    </row>
    <row r="76" spans="1:15" s="3" customFormat="1" ht="15.75" customHeight="1" x14ac:dyDescent="0.25">
      <c r="A76" s="101"/>
      <c r="B76" s="101"/>
      <c r="C76" s="101"/>
      <c r="D76" s="44">
        <v>2023</v>
      </c>
      <c r="E76" s="8">
        <v>344</v>
      </c>
      <c r="F76" s="8">
        <v>0</v>
      </c>
      <c r="G76" s="8">
        <v>99</v>
      </c>
      <c r="H76" s="8">
        <v>220</v>
      </c>
      <c r="I76" s="8">
        <v>25</v>
      </c>
      <c r="J76" s="61" t="s">
        <v>26</v>
      </c>
      <c r="K76" s="56">
        <v>0</v>
      </c>
      <c r="L76" s="59">
        <v>0</v>
      </c>
      <c r="M76" s="135"/>
      <c r="N76" s="19"/>
      <c r="O76" s="19"/>
    </row>
    <row r="77" spans="1:15" s="3" customFormat="1" ht="15.75" customHeight="1" x14ac:dyDescent="0.25">
      <c r="A77" s="101"/>
      <c r="B77" s="101"/>
      <c r="C77" s="101"/>
      <c r="D77" s="44">
        <v>2024</v>
      </c>
      <c r="E77" s="8">
        <v>269</v>
      </c>
      <c r="F77" s="8">
        <v>0</v>
      </c>
      <c r="G77" s="8">
        <v>99</v>
      </c>
      <c r="H77" s="8">
        <v>145</v>
      </c>
      <c r="I77" s="8">
        <v>25</v>
      </c>
      <c r="J77" s="61" t="s">
        <v>26</v>
      </c>
      <c r="K77" s="56">
        <v>0</v>
      </c>
      <c r="L77" s="59">
        <v>0</v>
      </c>
      <c r="M77" s="135"/>
      <c r="N77" s="19"/>
      <c r="O77" s="19"/>
    </row>
    <row r="78" spans="1:15" s="3" customFormat="1" ht="15.75" customHeight="1" x14ac:dyDescent="0.25">
      <c r="A78" s="101"/>
      <c r="B78" s="101"/>
      <c r="C78" s="101"/>
      <c r="D78" s="44" t="s">
        <v>20</v>
      </c>
      <c r="E78" s="8">
        <v>900</v>
      </c>
      <c r="F78" s="8">
        <v>0</v>
      </c>
      <c r="G78" s="8">
        <v>0</v>
      </c>
      <c r="H78" s="8">
        <v>810</v>
      </c>
      <c r="I78" s="8">
        <v>90</v>
      </c>
      <c r="J78" s="61" t="s">
        <v>26</v>
      </c>
      <c r="K78" s="56">
        <v>0</v>
      </c>
      <c r="L78" s="59">
        <v>0</v>
      </c>
      <c r="M78" s="135"/>
      <c r="N78" s="19"/>
      <c r="O78" s="19"/>
    </row>
    <row r="79" spans="1:15" s="3" customFormat="1" ht="56.25" customHeight="1" x14ac:dyDescent="0.25">
      <c r="A79" s="101"/>
      <c r="B79" s="101"/>
      <c r="C79" s="101"/>
      <c r="D79" s="44" t="s">
        <v>10</v>
      </c>
      <c r="E79" s="8">
        <f>SUM(E72:E78)</f>
        <v>2905.4</v>
      </c>
      <c r="F79" s="8">
        <v>0</v>
      </c>
      <c r="G79" s="8">
        <f>SUM(G72:G78)</f>
        <v>526.1</v>
      </c>
      <c r="H79" s="8">
        <f>SUM(H72:H78)</f>
        <v>2098.3000000000002</v>
      </c>
      <c r="I79" s="8">
        <f>SUM(I72:I78)</f>
        <v>251</v>
      </c>
      <c r="J79" s="62" t="s">
        <v>25</v>
      </c>
      <c r="K79" s="8">
        <f t="shared" ref="K79:L79" si="10">SUM(K72:K78)</f>
        <v>30</v>
      </c>
      <c r="L79" s="8">
        <f t="shared" si="10"/>
        <v>0</v>
      </c>
      <c r="M79" s="135"/>
      <c r="N79" s="19"/>
      <c r="O79" s="19"/>
    </row>
    <row r="80" spans="1:15" s="3" customFormat="1" ht="15.75" customHeight="1" x14ac:dyDescent="0.25">
      <c r="A80" s="77">
        <v>5</v>
      </c>
      <c r="B80" s="80" t="s">
        <v>45</v>
      </c>
      <c r="C80" s="80" t="s">
        <v>37</v>
      </c>
      <c r="D80" s="28">
        <v>2019</v>
      </c>
      <c r="E80" s="5">
        <v>31</v>
      </c>
      <c r="F80" s="11">
        <v>0</v>
      </c>
      <c r="G80" s="67">
        <v>15.8</v>
      </c>
      <c r="H80" s="67">
        <v>15.2</v>
      </c>
      <c r="I80" s="11">
        <v>0</v>
      </c>
      <c r="J80" s="27" t="s">
        <v>26</v>
      </c>
      <c r="K80" s="11">
        <v>0</v>
      </c>
      <c r="L80" s="26">
        <v>0</v>
      </c>
      <c r="M80" s="86" t="s">
        <v>38</v>
      </c>
      <c r="N80" s="19"/>
      <c r="O80" s="19"/>
    </row>
    <row r="81" spans="1:15" s="3" customFormat="1" ht="15.75" x14ac:dyDescent="0.25">
      <c r="A81" s="78"/>
      <c r="B81" s="81"/>
      <c r="C81" s="81"/>
      <c r="D81" s="28">
        <v>2020</v>
      </c>
      <c r="E81" s="5">
        <v>15</v>
      </c>
      <c r="F81" s="11">
        <v>0</v>
      </c>
      <c r="G81" s="11">
        <v>0</v>
      </c>
      <c r="H81" s="64">
        <v>15</v>
      </c>
      <c r="I81" s="11">
        <v>0</v>
      </c>
      <c r="J81" s="27" t="s">
        <v>26</v>
      </c>
      <c r="K81" s="11">
        <v>0</v>
      </c>
      <c r="L81" s="26">
        <v>0</v>
      </c>
      <c r="M81" s="87"/>
      <c r="N81" s="19"/>
      <c r="O81" s="19"/>
    </row>
    <row r="82" spans="1:15" s="3" customFormat="1" ht="15.75" x14ac:dyDescent="0.25">
      <c r="A82" s="78"/>
      <c r="B82" s="81"/>
      <c r="C82" s="81"/>
      <c r="D82" s="28">
        <v>2021</v>
      </c>
      <c r="E82" s="5">
        <v>15</v>
      </c>
      <c r="F82" s="11">
        <v>0</v>
      </c>
      <c r="G82" s="11">
        <v>0</v>
      </c>
      <c r="H82" s="64">
        <v>15</v>
      </c>
      <c r="I82" s="11">
        <v>0</v>
      </c>
      <c r="J82" s="27" t="s">
        <v>26</v>
      </c>
      <c r="K82" s="11">
        <v>0</v>
      </c>
      <c r="L82" s="26">
        <v>0</v>
      </c>
      <c r="M82" s="87"/>
      <c r="N82" s="19"/>
      <c r="O82" s="19"/>
    </row>
    <row r="83" spans="1:15" s="3" customFormat="1" ht="15.75" x14ac:dyDescent="0.25">
      <c r="A83" s="78"/>
      <c r="B83" s="81"/>
      <c r="C83" s="81"/>
      <c r="D83" s="28">
        <v>2022</v>
      </c>
      <c r="E83" s="5">
        <v>120</v>
      </c>
      <c r="F83" s="11">
        <v>0</v>
      </c>
      <c r="G83" s="11">
        <v>0</v>
      </c>
      <c r="H83" s="64">
        <v>120</v>
      </c>
      <c r="I83" s="11">
        <v>0</v>
      </c>
      <c r="J83" s="27" t="s">
        <v>26</v>
      </c>
      <c r="K83" s="11">
        <v>0</v>
      </c>
      <c r="L83" s="26">
        <v>0</v>
      </c>
      <c r="M83" s="87"/>
      <c r="N83" s="19"/>
      <c r="O83" s="19"/>
    </row>
    <row r="84" spans="1:15" s="3" customFormat="1" ht="15.75" x14ac:dyDescent="0.25">
      <c r="A84" s="78"/>
      <c r="B84" s="81"/>
      <c r="C84" s="81"/>
      <c r="D84" s="28">
        <v>2023</v>
      </c>
      <c r="E84" s="5">
        <v>120</v>
      </c>
      <c r="F84" s="11">
        <v>0</v>
      </c>
      <c r="G84" s="11">
        <v>0</v>
      </c>
      <c r="H84" s="64">
        <v>120</v>
      </c>
      <c r="I84" s="11">
        <v>0</v>
      </c>
      <c r="J84" s="27" t="s">
        <v>26</v>
      </c>
      <c r="K84" s="11">
        <v>0</v>
      </c>
      <c r="L84" s="26">
        <v>0</v>
      </c>
      <c r="M84" s="87"/>
      <c r="N84" s="19"/>
      <c r="O84" s="19"/>
    </row>
    <row r="85" spans="1:15" s="3" customFormat="1" ht="15.75" x14ac:dyDescent="0.25">
      <c r="A85" s="78"/>
      <c r="B85" s="81"/>
      <c r="C85" s="81"/>
      <c r="D85" s="28">
        <v>2024</v>
      </c>
      <c r="E85" s="5">
        <v>30</v>
      </c>
      <c r="F85" s="11">
        <v>0</v>
      </c>
      <c r="G85" s="11">
        <v>0</v>
      </c>
      <c r="H85" s="64">
        <v>30</v>
      </c>
      <c r="I85" s="11">
        <v>0</v>
      </c>
      <c r="J85" s="27" t="s">
        <v>26</v>
      </c>
      <c r="K85" s="11">
        <v>0</v>
      </c>
      <c r="L85" s="26">
        <v>0</v>
      </c>
      <c r="M85" s="87"/>
      <c r="N85" s="19"/>
      <c r="O85" s="19"/>
    </row>
    <row r="86" spans="1:15" s="3" customFormat="1" ht="15.75" x14ac:dyDescent="0.25">
      <c r="A86" s="78"/>
      <c r="B86" s="81"/>
      <c r="C86" s="81"/>
      <c r="D86" s="28" t="s">
        <v>20</v>
      </c>
      <c r="E86" s="5">
        <v>120</v>
      </c>
      <c r="F86" s="11">
        <v>0</v>
      </c>
      <c r="G86" s="11">
        <v>0</v>
      </c>
      <c r="H86" s="64">
        <v>120</v>
      </c>
      <c r="I86" s="11">
        <v>0</v>
      </c>
      <c r="J86" s="27" t="s">
        <v>26</v>
      </c>
      <c r="K86" s="11">
        <v>0</v>
      </c>
      <c r="L86" s="26">
        <v>0</v>
      </c>
      <c r="M86" s="87"/>
      <c r="N86" s="19"/>
      <c r="O86" s="19"/>
    </row>
    <row r="87" spans="1:15" s="3" customFormat="1" ht="15.75" x14ac:dyDescent="0.25">
      <c r="A87" s="79"/>
      <c r="B87" s="82"/>
      <c r="C87" s="82"/>
      <c r="D87" s="15" t="s">
        <v>10</v>
      </c>
      <c r="E87" s="5">
        <f>SUM(E80:E86)</f>
        <v>451</v>
      </c>
      <c r="F87" s="5">
        <f t="shared" ref="F87" si="11">SUM(F80:F86)</f>
        <v>0</v>
      </c>
      <c r="G87" s="5">
        <f>SUM(G80:G86)</f>
        <v>15.8</v>
      </c>
      <c r="H87" s="5">
        <f t="shared" ref="H87" si="12">SUM(H80:H86)</f>
        <v>435.2</v>
      </c>
      <c r="I87" s="5">
        <f t="shared" ref="I87" si="13">SUM(I80:I86)</f>
        <v>0</v>
      </c>
      <c r="J87" s="30" t="s">
        <v>25</v>
      </c>
      <c r="K87" s="5">
        <f t="shared" ref="K87" si="14">SUM(K80:K86)</f>
        <v>0</v>
      </c>
      <c r="L87" s="5">
        <f t="shared" ref="L87" si="15">SUM(L80:L86)</f>
        <v>0</v>
      </c>
      <c r="M87" s="88"/>
      <c r="N87" s="19"/>
      <c r="O87" s="19"/>
    </row>
    <row r="88" spans="1:15" s="3" customFormat="1" ht="15.75" customHeight="1" x14ac:dyDescent="0.25">
      <c r="A88" s="77">
        <v>6</v>
      </c>
      <c r="B88" s="128" t="s">
        <v>46</v>
      </c>
      <c r="C88" s="80" t="s">
        <v>37</v>
      </c>
      <c r="D88" s="28">
        <v>2019</v>
      </c>
      <c r="E88" s="5">
        <v>35</v>
      </c>
      <c r="F88" s="11">
        <v>0</v>
      </c>
      <c r="G88" s="11">
        <v>0</v>
      </c>
      <c r="H88" s="66">
        <v>35</v>
      </c>
      <c r="I88" s="11">
        <v>0</v>
      </c>
      <c r="J88" s="27" t="s">
        <v>26</v>
      </c>
      <c r="K88" s="11">
        <v>0</v>
      </c>
      <c r="L88" s="26">
        <v>0</v>
      </c>
      <c r="M88" s="83" t="s">
        <v>38</v>
      </c>
      <c r="N88" s="19"/>
      <c r="O88" s="19"/>
    </row>
    <row r="89" spans="1:15" s="3" customFormat="1" ht="15.75" x14ac:dyDescent="0.25">
      <c r="A89" s="78"/>
      <c r="B89" s="129"/>
      <c r="C89" s="81"/>
      <c r="D89" s="28">
        <v>2020</v>
      </c>
      <c r="E89" s="5">
        <v>35</v>
      </c>
      <c r="F89" s="11">
        <v>0</v>
      </c>
      <c r="G89" s="11">
        <v>0</v>
      </c>
      <c r="H89" s="65">
        <v>35</v>
      </c>
      <c r="I89" s="11">
        <v>0</v>
      </c>
      <c r="J89" s="27" t="s">
        <v>26</v>
      </c>
      <c r="K89" s="11">
        <v>0</v>
      </c>
      <c r="L89" s="26">
        <v>0</v>
      </c>
      <c r="M89" s="84"/>
      <c r="N89" s="19"/>
      <c r="O89" s="19"/>
    </row>
    <row r="90" spans="1:15" s="3" customFormat="1" ht="15.75" x14ac:dyDescent="0.25">
      <c r="A90" s="78"/>
      <c r="B90" s="129"/>
      <c r="C90" s="81"/>
      <c r="D90" s="28">
        <v>2021</v>
      </c>
      <c r="E90" s="5">
        <v>35</v>
      </c>
      <c r="F90" s="11">
        <v>0</v>
      </c>
      <c r="G90" s="11">
        <v>0</v>
      </c>
      <c r="H90" s="65">
        <v>35</v>
      </c>
      <c r="I90" s="11">
        <v>0</v>
      </c>
      <c r="J90" s="27" t="s">
        <v>26</v>
      </c>
      <c r="K90" s="11">
        <v>0</v>
      </c>
      <c r="L90" s="26">
        <v>0</v>
      </c>
      <c r="M90" s="84"/>
      <c r="N90" s="19"/>
      <c r="O90" s="19"/>
    </row>
    <row r="91" spans="1:15" s="3" customFormat="1" ht="15.75" x14ac:dyDescent="0.25">
      <c r="A91" s="78"/>
      <c r="B91" s="129"/>
      <c r="C91" s="81"/>
      <c r="D91" s="28">
        <v>2022</v>
      </c>
      <c r="E91" s="5">
        <v>35</v>
      </c>
      <c r="F91" s="11">
        <v>0</v>
      </c>
      <c r="G91" s="11">
        <v>0</v>
      </c>
      <c r="H91" s="65">
        <v>35</v>
      </c>
      <c r="I91" s="11">
        <v>0</v>
      </c>
      <c r="J91" s="27" t="s">
        <v>26</v>
      </c>
      <c r="K91" s="11">
        <v>0</v>
      </c>
      <c r="L91" s="26">
        <v>0</v>
      </c>
      <c r="M91" s="84"/>
      <c r="N91" s="19"/>
      <c r="O91" s="19"/>
    </row>
    <row r="92" spans="1:15" s="3" customFormat="1" ht="15.75" x14ac:dyDescent="0.25">
      <c r="A92" s="78"/>
      <c r="B92" s="129"/>
      <c r="C92" s="81"/>
      <c r="D92" s="28">
        <v>2023</v>
      </c>
      <c r="E92" s="5">
        <v>35</v>
      </c>
      <c r="F92" s="11">
        <v>0</v>
      </c>
      <c r="G92" s="11">
        <v>0</v>
      </c>
      <c r="H92" s="65">
        <v>35</v>
      </c>
      <c r="I92" s="11">
        <v>0</v>
      </c>
      <c r="J92" s="27" t="s">
        <v>26</v>
      </c>
      <c r="K92" s="11">
        <v>0</v>
      </c>
      <c r="L92" s="26">
        <v>0</v>
      </c>
      <c r="M92" s="84"/>
      <c r="N92" s="19"/>
      <c r="O92" s="19"/>
    </row>
    <row r="93" spans="1:15" s="3" customFormat="1" ht="15.75" x14ac:dyDescent="0.25">
      <c r="A93" s="78"/>
      <c r="B93" s="129"/>
      <c r="C93" s="81"/>
      <c r="D93" s="28">
        <v>2024</v>
      </c>
      <c r="E93" s="5">
        <v>50</v>
      </c>
      <c r="F93" s="11">
        <v>0</v>
      </c>
      <c r="G93" s="11">
        <v>0</v>
      </c>
      <c r="H93" s="65">
        <v>50</v>
      </c>
      <c r="I93" s="11">
        <v>0</v>
      </c>
      <c r="J93" s="27" t="s">
        <v>26</v>
      </c>
      <c r="K93" s="11">
        <v>0</v>
      </c>
      <c r="L93" s="26">
        <v>0</v>
      </c>
      <c r="M93" s="84"/>
      <c r="N93" s="19"/>
      <c r="O93" s="19"/>
    </row>
    <row r="94" spans="1:15" s="3" customFormat="1" ht="15.75" x14ac:dyDescent="0.25">
      <c r="A94" s="78"/>
      <c r="B94" s="129"/>
      <c r="C94" s="81"/>
      <c r="D94" s="28" t="s">
        <v>20</v>
      </c>
      <c r="E94" s="5">
        <v>300</v>
      </c>
      <c r="F94" s="11">
        <v>0</v>
      </c>
      <c r="G94" s="11">
        <v>0</v>
      </c>
      <c r="H94" s="65">
        <v>300</v>
      </c>
      <c r="I94" s="11">
        <v>0</v>
      </c>
      <c r="J94" s="27" t="s">
        <v>26</v>
      </c>
      <c r="K94" s="11">
        <v>0</v>
      </c>
      <c r="L94" s="26">
        <v>0</v>
      </c>
      <c r="M94" s="84"/>
      <c r="N94" s="19"/>
      <c r="O94" s="19"/>
    </row>
    <row r="95" spans="1:15" s="3" customFormat="1" ht="25.5" customHeight="1" x14ac:dyDescent="0.25">
      <c r="A95" s="79"/>
      <c r="B95" s="130"/>
      <c r="C95" s="82"/>
      <c r="D95" s="15" t="s">
        <v>10</v>
      </c>
      <c r="E95" s="5">
        <f>SUM(E88:E94)</f>
        <v>525</v>
      </c>
      <c r="F95" s="5">
        <f t="shared" ref="F95:G95" si="16">SUM(F88:F94)</f>
        <v>0</v>
      </c>
      <c r="G95" s="5">
        <f t="shared" si="16"/>
        <v>0</v>
      </c>
      <c r="H95" s="5">
        <f>SUM(H88:H94)</f>
        <v>525</v>
      </c>
      <c r="I95" s="5">
        <f t="shared" ref="I95" si="17">SUM(I88:I94)</f>
        <v>0</v>
      </c>
      <c r="J95" s="30" t="s">
        <v>25</v>
      </c>
      <c r="K95" s="5">
        <f t="shared" ref="K95:L95" si="18">SUM(K88:K94)</f>
        <v>0</v>
      </c>
      <c r="L95" s="5">
        <f t="shared" si="18"/>
        <v>0</v>
      </c>
      <c r="M95" s="85"/>
      <c r="N95" s="19"/>
      <c r="O95" s="19"/>
    </row>
    <row r="96" spans="1:15" s="3" customFormat="1" ht="25.5" customHeight="1" x14ac:dyDescent="0.25">
      <c r="A96" s="77">
        <v>7</v>
      </c>
      <c r="B96" s="89" t="s">
        <v>48</v>
      </c>
      <c r="C96" s="77" t="s">
        <v>37</v>
      </c>
      <c r="D96" s="28">
        <v>2019</v>
      </c>
      <c r="E96" s="5">
        <v>36</v>
      </c>
      <c r="F96" s="5">
        <v>0</v>
      </c>
      <c r="G96" s="5">
        <v>0</v>
      </c>
      <c r="H96" s="66">
        <v>16</v>
      </c>
      <c r="I96" s="5">
        <v>20</v>
      </c>
      <c r="J96" s="27" t="s">
        <v>26</v>
      </c>
      <c r="K96" s="11">
        <v>0</v>
      </c>
      <c r="L96" s="26">
        <v>0</v>
      </c>
      <c r="M96" s="83" t="s">
        <v>38</v>
      </c>
      <c r="N96" s="19"/>
      <c r="O96" s="19"/>
    </row>
    <row r="97" spans="1:15" s="3" customFormat="1" ht="25.5" customHeight="1" x14ac:dyDescent="0.25">
      <c r="A97" s="78"/>
      <c r="B97" s="90"/>
      <c r="C97" s="78"/>
      <c r="D97" s="28">
        <v>2020</v>
      </c>
      <c r="E97" s="5">
        <v>119</v>
      </c>
      <c r="F97" s="5">
        <v>0</v>
      </c>
      <c r="G97" s="5">
        <v>99</v>
      </c>
      <c r="H97" s="65">
        <v>10</v>
      </c>
      <c r="I97" s="5">
        <v>10</v>
      </c>
      <c r="J97" s="27" t="s">
        <v>26</v>
      </c>
      <c r="K97" s="11">
        <v>0</v>
      </c>
      <c r="L97" s="26">
        <v>0</v>
      </c>
      <c r="M97" s="84"/>
      <c r="N97" s="19"/>
      <c r="O97" s="19"/>
    </row>
    <row r="98" spans="1:15" s="3" customFormat="1" ht="25.5" customHeight="1" x14ac:dyDescent="0.25">
      <c r="A98" s="78"/>
      <c r="B98" s="90"/>
      <c r="C98" s="78"/>
      <c r="D98" s="28">
        <v>2021</v>
      </c>
      <c r="E98" s="5">
        <v>36</v>
      </c>
      <c r="F98" s="5">
        <v>0</v>
      </c>
      <c r="G98" s="5">
        <v>0</v>
      </c>
      <c r="H98" s="65">
        <v>20</v>
      </c>
      <c r="I98" s="5">
        <v>16</v>
      </c>
      <c r="J98" s="27" t="s">
        <v>26</v>
      </c>
      <c r="K98" s="11">
        <v>0</v>
      </c>
      <c r="L98" s="26">
        <v>0</v>
      </c>
      <c r="M98" s="84"/>
      <c r="N98" s="19"/>
      <c r="O98" s="19"/>
    </row>
    <row r="99" spans="1:15" s="3" customFormat="1" ht="25.5" customHeight="1" x14ac:dyDescent="0.25">
      <c r="A99" s="78"/>
      <c r="B99" s="90"/>
      <c r="C99" s="78"/>
      <c r="D99" s="28">
        <v>2022</v>
      </c>
      <c r="E99" s="5">
        <v>119</v>
      </c>
      <c r="F99" s="5">
        <v>0</v>
      </c>
      <c r="G99" s="5">
        <v>99</v>
      </c>
      <c r="H99" s="65">
        <v>10</v>
      </c>
      <c r="I99" s="5">
        <v>10</v>
      </c>
      <c r="J99" s="27" t="s">
        <v>26</v>
      </c>
      <c r="K99" s="11">
        <v>0</v>
      </c>
      <c r="L99" s="26">
        <v>0</v>
      </c>
      <c r="M99" s="84"/>
      <c r="N99" s="19"/>
      <c r="O99" s="19"/>
    </row>
    <row r="100" spans="1:15" s="3" customFormat="1" ht="25.5" customHeight="1" x14ac:dyDescent="0.25">
      <c r="A100" s="78"/>
      <c r="B100" s="90"/>
      <c r="C100" s="78"/>
      <c r="D100" s="28">
        <v>2023</v>
      </c>
      <c r="E100" s="5">
        <v>119</v>
      </c>
      <c r="F100" s="5">
        <v>0</v>
      </c>
      <c r="G100" s="5">
        <v>99</v>
      </c>
      <c r="H100" s="65">
        <v>10</v>
      </c>
      <c r="I100" s="5">
        <v>10</v>
      </c>
      <c r="J100" s="27" t="s">
        <v>26</v>
      </c>
      <c r="K100" s="11">
        <v>0</v>
      </c>
      <c r="L100" s="26">
        <v>0</v>
      </c>
      <c r="M100" s="84"/>
      <c r="N100" s="19"/>
      <c r="O100" s="19"/>
    </row>
    <row r="101" spans="1:15" s="3" customFormat="1" ht="25.5" customHeight="1" x14ac:dyDescent="0.25">
      <c r="A101" s="78"/>
      <c r="B101" s="90"/>
      <c r="C101" s="78"/>
      <c r="D101" s="28">
        <v>2024</v>
      </c>
      <c r="E101" s="5">
        <v>119</v>
      </c>
      <c r="F101" s="5">
        <v>0</v>
      </c>
      <c r="G101" s="5">
        <v>99</v>
      </c>
      <c r="H101" s="65">
        <v>10</v>
      </c>
      <c r="I101" s="5">
        <v>10</v>
      </c>
      <c r="J101" s="27" t="s">
        <v>26</v>
      </c>
      <c r="K101" s="11">
        <v>0</v>
      </c>
      <c r="L101" s="26">
        <v>0</v>
      </c>
      <c r="M101" s="84"/>
      <c r="N101" s="19"/>
      <c r="O101" s="19"/>
    </row>
    <row r="102" spans="1:15" s="3" customFormat="1" ht="25.5" customHeight="1" x14ac:dyDescent="0.25">
      <c r="A102" s="78"/>
      <c r="B102" s="90"/>
      <c r="C102" s="78"/>
      <c r="D102" s="28" t="s">
        <v>20</v>
      </c>
      <c r="E102" s="5">
        <v>100</v>
      </c>
      <c r="F102" s="5">
        <v>0</v>
      </c>
      <c r="G102" s="5">
        <v>0</v>
      </c>
      <c r="H102" s="65">
        <v>60</v>
      </c>
      <c r="I102" s="5">
        <v>40</v>
      </c>
      <c r="J102" s="27" t="s">
        <v>26</v>
      </c>
      <c r="K102" s="11">
        <v>0</v>
      </c>
      <c r="L102" s="26">
        <v>0</v>
      </c>
      <c r="M102" s="84"/>
      <c r="N102" s="19"/>
      <c r="O102" s="19"/>
    </row>
    <row r="103" spans="1:15" s="3" customFormat="1" ht="25.5" customHeight="1" x14ac:dyDescent="0.25">
      <c r="A103" s="78"/>
      <c r="B103" s="91"/>
      <c r="C103" s="79"/>
      <c r="D103" s="15" t="s">
        <v>10</v>
      </c>
      <c r="E103" s="5">
        <f>SUM(E96:E102)</f>
        <v>648</v>
      </c>
      <c r="F103" s="5">
        <f>SUM(F97:F102)</f>
        <v>0</v>
      </c>
      <c r="G103" s="5">
        <f>SUM(G96:G102)</f>
        <v>396</v>
      </c>
      <c r="H103" s="5">
        <f>SUM(H96:H102)</f>
        <v>136</v>
      </c>
      <c r="I103" s="5">
        <f>SUM(I96:I102)</f>
        <v>116</v>
      </c>
      <c r="J103" s="30" t="s">
        <v>25</v>
      </c>
      <c r="K103" s="5">
        <f>SUM(K96:K102)</f>
        <v>0</v>
      </c>
      <c r="L103" s="5">
        <f>SUM(L96:L102)</f>
        <v>0</v>
      </c>
      <c r="M103" s="85"/>
      <c r="N103" s="19"/>
      <c r="O103" s="19"/>
    </row>
    <row r="104" spans="1:15" s="3" customFormat="1" ht="25.5" customHeight="1" x14ac:dyDescent="0.25">
      <c r="A104" s="50"/>
      <c r="B104" s="89" t="s">
        <v>47</v>
      </c>
      <c r="C104" s="77" t="s">
        <v>37</v>
      </c>
      <c r="D104" s="28">
        <v>2019</v>
      </c>
      <c r="E104" s="5">
        <v>35</v>
      </c>
      <c r="F104" s="11">
        <v>0</v>
      </c>
      <c r="G104" s="11">
        <v>0</v>
      </c>
      <c r="H104" s="66">
        <v>25</v>
      </c>
      <c r="I104" s="11">
        <v>10</v>
      </c>
      <c r="J104" s="27" t="s">
        <v>26</v>
      </c>
      <c r="K104" s="11">
        <v>0</v>
      </c>
      <c r="L104" s="26">
        <v>0</v>
      </c>
      <c r="M104" s="83" t="s">
        <v>38</v>
      </c>
      <c r="N104" s="19"/>
      <c r="O104" s="19"/>
    </row>
    <row r="105" spans="1:15" s="3" customFormat="1" ht="25.5" customHeight="1" x14ac:dyDescent="0.25">
      <c r="A105" s="50"/>
      <c r="B105" s="90"/>
      <c r="C105" s="78"/>
      <c r="D105" s="28">
        <v>2020</v>
      </c>
      <c r="E105" s="5">
        <v>35</v>
      </c>
      <c r="F105" s="11">
        <v>0</v>
      </c>
      <c r="G105" s="11">
        <v>0</v>
      </c>
      <c r="H105" s="65">
        <v>25</v>
      </c>
      <c r="I105" s="11">
        <v>10</v>
      </c>
      <c r="J105" s="27" t="s">
        <v>26</v>
      </c>
      <c r="K105" s="11">
        <v>0</v>
      </c>
      <c r="L105" s="26">
        <v>0</v>
      </c>
      <c r="M105" s="84"/>
      <c r="N105" s="19"/>
      <c r="O105" s="19"/>
    </row>
    <row r="106" spans="1:15" s="3" customFormat="1" ht="25.5" customHeight="1" x14ac:dyDescent="0.25">
      <c r="A106" s="50"/>
      <c r="B106" s="90"/>
      <c r="C106" s="78"/>
      <c r="D106" s="28">
        <v>2021</v>
      </c>
      <c r="E106" s="5">
        <v>35</v>
      </c>
      <c r="F106" s="11">
        <v>0</v>
      </c>
      <c r="G106" s="11">
        <v>0</v>
      </c>
      <c r="H106" s="65">
        <v>25</v>
      </c>
      <c r="I106" s="11">
        <v>10</v>
      </c>
      <c r="J106" s="27" t="s">
        <v>26</v>
      </c>
      <c r="K106" s="11">
        <v>0</v>
      </c>
      <c r="L106" s="26">
        <v>0</v>
      </c>
      <c r="M106" s="84"/>
      <c r="N106" s="19"/>
      <c r="O106" s="19"/>
    </row>
    <row r="107" spans="1:15" s="3" customFormat="1" ht="25.5" customHeight="1" x14ac:dyDescent="0.25">
      <c r="A107" s="50"/>
      <c r="B107" s="90"/>
      <c r="C107" s="78"/>
      <c r="D107" s="28">
        <v>2022</v>
      </c>
      <c r="E107" s="5">
        <v>35</v>
      </c>
      <c r="F107" s="11">
        <v>0</v>
      </c>
      <c r="G107" s="11">
        <v>0</v>
      </c>
      <c r="H107" s="65">
        <v>25</v>
      </c>
      <c r="I107" s="11">
        <v>10</v>
      </c>
      <c r="J107" s="27" t="s">
        <v>26</v>
      </c>
      <c r="K107" s="11">
        <v>0</v>
      </c>
      <c r="L107" s="26">
        <v>0</v>
      </c>
      <c r="M107" s="84"/>
      <c r="N107" s="19"/>
      <c r="O107" s="19"/>
    </row>
    <row r="108" spans="1:15" s="3" customFormat="1" ht="25.5" customHeight="1" x14ac:dyDescent="0.25">
      <c r="A108" s="50">
        <v>8</v>
      </c>
      <c r="B108" s="90"/>
      <c r="C108" s="78"/>
      <c r="D108" s="28">
        <v>2023</v>
      </c>
      <c r="E108" s="5">
        <v>35</v>
      </c>
      <c r="F108" s="11">
        <v>0</v>
      </c>
      <c r="G108" s="11">
        <v>0</v>
      </c>
      <c r="H108" s="65">
        <v>25</v>
      </c>
      <c r="I108" s="11">
        <v>10</v>
      </c>
      <c r="J108" s="27" t="s">
        <v>26</v>
      </c>
      <c r="K108" s="11">
        <v>0</v>
      </c>
      <c r="L108" s="26">
        <v>0</v>
      </c>
      <c r="M108" s="84"/>
      <c r="N108" s="19"/>
      <c r="O108" s="19"/>
    </row>
    <row r="109" spans="1:15" s="3" customFormat="1" ht="25.5" customHeight="1" x14ac:dyDescent="0.25">
      <c r="A109" s="50"/>
      <c r="B109" s="90"/>
      <c r="C109" s="78"/>
      <c r="D109" s="28">
        <v>2024</v>
      </c>
      <c r="E109" s="5">
        <v>35</v>
      </c>
      <c r="F109" s="11">
        <v>0</v>
      </c>
      <c r="G109" s="11">
        <v>0</v>
      </c>
      <c r="H109" s="65">
        <v>25</v>
      </c>
      <c r="I109" s="11">
        <v>10</v>
      </c>
      <c r="J109" s="27" t="s">
        <v>26</v>
      </c>
      <c r="K109" s="11">
        <v>0</v>
      </c>
      <c r="L109" s="26">
        <v>0</v>
      </c>
      <c r="M109" s="84"/>
      <c r="N109" s="19"/>
      <c r="O109" s="19"/>
    </row>
    <row r="110" spans="1:15" s="3" customFormat="1" ht="25.5" customHeight="1" x14ac:dyDescent="0.25">
      <c r="A110" s="50"/>
      <c r="B110" s="90"/>
      <c r="C110" s="78"/>
      <c r="D110" s="28" t="s">
        <v>20</v>
      </c>
      <c r="E110" s="5">
        <v>210</v>
      </c>
      <c r="F110" s="11">
        <v>0</v>
      </c>
      <c r="G110" s="11">
        <v>0</v>
      </c>
      <c r="H110" s="65">
        <v>150</v>
      </c>
      <c r="I110" s="11">
        <v>60</v>
      </c>
      <c r="J110" s="27" t="s">
        <v>26</v>
      </c>
      <c r="K110" s="11">
        <v>0</v>
      </c>
      <c r="L110" s="26">
        <v>0</v>
      </c>
      <c r="M110" s="84"/>
      <c r="N110" s="19"/>
      <c r="O110" s="19"/>
    </row>
    <row r="111" spans="1:15" s="3" customFormat="1" ht="25.5" customHeight="1" x14ac:dyDescent="0.25">
      <c r="A111" s="50"/>
      <c r="B111" s="91"/>
      <c r="C111" s="79"/>
      <c r="D111" s="15" t="s">
        <v>10</v>
      </c>
      <c r="E111" s="5">
        <f>SUM(E104:E110)</f>
        <v>420</v>
      </c>
      <c r="F111" s="5">
        <f>SUM(F104:F110)</f>
        <v>0</v>
      </c>
      <c r="G111" s="5">
        <f>SUM(G104:G110)</f>
        <v>0</v>
      </c>
      <c r="H111" s="5">
        <f>SUM(H104:H110)</f>
        <v>300</v>
      </c>
      <c r="I111" s="5">
        <f>SUM(I104:I110)</f>
        <v>120</v>
      </c>
      <c r="J111" s="30" t="s">
        <v>25</v>
      </c>
      <c r="K111" s="5">
        <f>SUM(K104:K110)</f>
        <v>0</v>
      </c>
      <c r="L111" s="5">
        <f>SUM(L104:L110)</f>
        <v>0</v>
      </c>
      <c r="M111" s="85"/>
      <c r="N111" s="19"/>
      <c r="O111" s="19"/>
    </row>
    <row r="112" spans="1:15" s="3" customFormat="1" ht="25.5" customHeight="1" x14ac:dyDescent="0.25">
      <c r="A112" s="50"/>
      <c r="B112" s="89" t="s">
        <v>49</v>
      </c>
      <c r="C112" s="77" t="s">
        <v>37</v>
      </c>
      <c r="D112" s="28">
        <v>2019</v>
      </c>
      <c r="E112" s="5">
        <v>5</v>
      </c>
      <c r="F112" s="11">
        <v>0</v>
      </c>
      <c r="G112" s="11">
        <v>0</v>
      </c>
      <c r="H112" s="66">
        <v>2</v>
      </c>
      <c r="I112" s="5">
        <v>3</v>
      </c>
      <c r="J112" s="27" t="s">
        <v>26</v>
      </c>
      <c r="K112" s="11">
        <v>0</v>
      </c>
      <c r="L112" s="26">
        <v>0</v>
      </c>
      <c r="M112" s="83" t="s">
        <v>38</v>
      </c>
      <c r="N112" s="19"/>
      <c r="O112" s="19"/>
    </row>
    <row r="113" spans="1:15" s="3" customFormat="1" ht="25.5" customHeight="1" x14ac:dyDescent="0.25">
      <c r="A113" s="50"/>
      <c r="B113" s="90"/>
      <c r="C113" s="78"/>
      <c r="D113" s="28">
        <v>2020</v>
      </c>
      <c r="E113" s="5">
        <v>5</v>
      </c>
      <c r="F113" s="11">
        <v>0</v>
      </c>
      <c r="G113" s="11">
        <v>0</v>
      </c>
      <c r="H113" s="65">
        <v>2</v>
      </c>
      <c r="I113" s="5">
        <v>3</v>
      </c>
      <c r="J113" s="27" t="s">
        <v>26</v>
      </c>
      <c r="K113" s="11">
        <v>0</v>
      </c>
      <c r="L113" s="26">
        <v>0</v>
      </c>
      <c r="M113" s="84"/>
      <c r="N113" s="19"/>
      <c r="O113" s="19"/>
    </row>
    <row r="114" spans="1:15" s="3" customFormat="1" ht="25.5" customHeight="1" x14ac:dyDescent="0.25">
      <c r="A114" s="50">
        <v>9</v>
      </c>
      <c r="B114" s="90"/>
      <c r="C114" s="78"/>
      <c r="D114" s="28">
        <v>2021</v>
      </c>
      <c r="E114" s="5">
        <v>8</v>
      </c>
      <c r="F114" s="11">
        <v>0</v>
      </c>
      <c r="G114" s="11">
        <v>0</v>
      </c>
      <c r="H114" s="65">
        <v>4</v>
      </c>
      <c r="I114" s="5">
        <v>4</v>
      </c>
      <c r="J114" s="27" t="s">
        <v>26</v>
      </c>
      <c r="K114" s="11">
        <v>0</v>
      </c>
      <c r="L114" s="26">
        <v>0</v>
      </c>
      <c r="M114" s="84"/>
      <c r="N114" s="19"/>
      <c r="O114" s="19"/>
    </row>
    <row r="115" spans="1:15" s="3" customFormat="1" ht="25.5" customHeight="1" x14ac:dyDescent="0.25">
      <c r="A115" s="50"/>
      <c r="B115" s="90"/>
      <c r="C115" s="78"/>
      <c r="D115" s="28">
        <v>2022</v>
      </c>
      <c r="E115" s="5">
        <v>10</v>
      </c>
      <c r="F115" s="11">
        <v>0</v>
      </c>
      <c r="G115" s="11">
        <v>0</v>
      </c>
      <c r="H115" s="65">
        <v>5</v>
      </c>
      <c r="I115" s="5">
        <v>5</v>
      </c>
      <c r="J115" s="27" t="s">
        <v>26</v>
      </c>
      <c r="K115" s="11">
        <v>0</v>
      </c>
      <c r="L115" s="26">
        <v>0</v>
      </c>
      <c r="M115" s="84"/>
      <c r="N115" s="19"/>
      <c r="O115" s="19"/>
    </row>
    <row r="116" spans="1:15" s="3" customFormat="1" ht="25.5" customHeight="1" x14ac:dyDescent="0.25">
      <c r="A116" s="50"/>
      <c r="B116" s="90"/>
      <c r="C116" s="78"/>
      <c r="D116" s="28">
        <v>2023</v>
      </c>
      <c r="E116" s="5">
        <v>10</v>
      </c>
      <c r="F116" s="11">
        <v>0</v>
      </c>
      <c r="G116" s="11">
        <v>0</v>
      </c>
      <c r="H116" s="65">
        <v>5</v>
      </c>
      <c r="I116" s="5">
        <v>5</v>
      </c>
      <c r="J116" s="27" t="s">
        <v>26</v>
      </c>
      <c r="K116" s="11">
        <v>0</v>
      </c>
      <c r="L116" s="26">
        <v>0</v>
      </c>
      <c r="M116" s="84"/>
      <c r="N116" s="19"/>
      <c r="O116" s="19"/>
    </row>
    <row r="117" spans="1:15" s="3" customFormat="1" ht="25.5" customHeight="1" x14ac:dyDescent="0.25">
      <c r="A117" s="50"/>
      <c r="B117" s="90"/>
      <c r="C117" s="78"/>
      <c r="D117" s="28">
        <v>2024</v>
      </c>
      <c r="E117" s="5">
        <v>10</v>
      </c>
      <c r="F117" s="11">
        <v>0</v>
      </c>
      <c r="G117" s="11">
        <v>0</v>
      </c>
      <c r="H117" s="65">
        <v>5</v>
      </c>
      <c r="I117" s="5">
        <v>5</v>
      </c>
      <c r="J117" s="27" t="s">
        <v>26</v>
      </c>
      <c r="K117" s="11">
        <v>0</v>
      </c>
      <c r="L117" s="26">
        <v>0</v>
      </c>
      <c r="M117" s="84"/>
      <c r="N117" s="19"/>
      <c r="O117" s="19"/>
    </row>
    <row r="118" spans="1:15" s="3" customFormat="1" ht="25.5" customHeight="1" x14ac:dyDescent="0.25">
      <c r="A118" s="50"/>
      <c r="B118" s="90"/>
      <c r="C118" s="78"/>
      <c r="D118" s="28" t="s">
        <v>20</v>
      </c>
      <c r="E118" s="5">
        <v>60</v>
      </c>
      <c r="F118" s="11">
        <v>0</v>
      </c>
      <c r="G118" s="11">
        <v>0</v>
      </c>
      <c r="H118" s="65">
        <v>30</v>
      </c>
      <c r="I118" s="5">
        <v>30</v>
      </c>
      <c r="J118" s="27" t="s">
        <v>26</v>
      </c>
      <c r="K118" s="11">
        <v>0</v>
      </c>
      <c r="L118" s="26">
        <v>0</v>
      </c>
      <c r="M118" s="84"/>
      <c r="N118" s="19"/>
      <c r="O118" s="19"/>
    </row>
    <row r="119" spans="1:15" s="3" customFormat="1" ht="25.5" customHeight="1" x14ac:dyDescent="0.25">
      <c r="A119" s="50"/>
      <c r="B119" s="91"/>
      <c r="C119" s="79"/>
      <c r="D119" s="15" t="s">
        <v>10</v>
      </c>
      <c r="E119" s="5">
        <f>SUM(E112:E118)</f>
        <v>108</v>
      </c>
      <c r="F119" s="5">
        <f t="shared" ref="F119:G119" si="19">SUM(F112:F118)</f>
        <v>0</v>
      </c>
      <c r="G119" s="5">
        <f t="shared" si="19"/>
        <v>0</v>
      </c>
      <c r="H119" s="5">
        <f>SUM(H112:H118)</f>
        <v>53</v>
      </c>
      <c r="I119" s="5">
        <f>SUM(I112:I118)</f>
        <v>55</v>
      </c>
      <c r="J119" s="30" t="s">
        <v>25</v>
      </c>
      <c r="K119" s="5">
        <f t="shared" ref="K119:L119" si="20">SUM(K112:K118)</f>
        <v>0</v>
      </c>
      <c r="L119" s="5">
        <f t="shared" si="20"/>
        <v>0</v>
      </c>
      <c r="M119" s="85"/>
      <c r="N119" s="19"/>
      <c r="O119" s="19"/>
    </row>
    <row r="120" spans="1:15" s="3" customFormat="1" ht="25.5" customHeight="1" x14ac:dyDescent="0.25">
      <c r="A120" s="60"/>
      <c r="B120" s="102" t="s">
        <v>35</v>
      </c>
      <c r="C120" s="72" t="s">
        <v>37</v>
      </c>
      <c r="D120" s="40">
        <v>2019</v>
      </c>
      <c r="E120" s="10">
        <v>10</v>
      </c>
      <c r="F120" s="9">
        <v>0</v>
      </c>
      <c r="G120" s="9">
        <v>0</v>
      </c>
      <c r="H120" s="9">
        <v>0</v>
      </c>
      <c r="I120" s="9">
        <v>10</v>
      </c>
      <c r="J120" s="63" t="s">
        <v>25</v>
      </c>
      <c r="K120" s="9">
        <v>0</v>
      </c>
      <c r="L120" s="63">
        <v>0</v>
      </c>
      <c r="M120" s="72" t="s">
        <v>38</v>
      </c>
      <c r="N120" s="19"/>
      <c r="O120" s="19"/>
    </row>
    <row r="121" spans="1:15" s="3" customFormat="1" ht="25.5" customHeight="1" x14ac:dyDescent="0.25">
      <c r="A121" s="60"/>
      <c r="B121" s="72"/>
      <c r="C121" s="103"/>
      <c r="D121" s="40">
        <v>2020</v>
      </c>
      <c r="E121" s="10">
        <v>10</v>
      </c>
      <c r="F121" s="9">
        <v>0</v>
      </c>
      <c r="G121" s="9">
        <v>0</v>
      </c>
      <c r="H121" s="9">
        <v>0</v>
      </c>
      <c r="I121" s="9">
        <v>10</v>
      </c>
      <c r="J121" s="63" t="s">
        <v>25</v>
      </c>
      <c r="K121" s="9">
        <v>0</v>
      </c>
      <c r="L121" s="63">
        <v>0</v>
      </c>
      <c r="M121" s="72"/>
      <c r="N121" s="19"/>
      <c r="O121" s="19"/>
    </row>
    <row r="122" spans="1:15" s="3" customFormat="1" ht="25.5" customHeight="1" x14ac:dyDescent="0.25">
      <c r="A122" s="60"/>
      <c r="B122" s="72"/>
      <c r="C122" s="103"/>
      <c r="D122" s="40">
        <v>2021</v>
      </c>
      <c r="E122" s="10">
        <v>10</v>
      </c>
      <c r="F122" s="9">
        <v>0</v>
      </c>
      <c r="G122" s="9">
        <v>0</v>
      </c>
      <c r="H122" s="9">
        <v>0</v>
      </c>
      <c r="I122" s="9">
        <v>10</v>
      </c>
      <c r="J122" s="5"/>
      <c r="K122" s="9">
        <v>0</v>
      </c>
      <c r="L122" s="63">
        <v>0</v>
      </c>
      <c r="M122" s="72"/>
      <c r="N122" s="19"/>
      <c r="O122" s="19"/>
    </row>
    <row r="123" spans="1:15" s="3" customFormat="1" ht="25.5" customHeight="1" x14ac:dyDescent="0.25">
      <c r="A123" s="60">
        <v>10</v>
      </c>
      <c r="B123" s="72"/>
      <c r="C123" s="103"/>
      <c r="D123" s="40">
        <v>2022</v>
      </c>
      <c r="E123" s="10">
        <f t="shared" ref="E123:E126" si="21">SUM(F123:I123)</f>
        <v>0</v>
      </c>
      <c r="F123" s="9">
        <v>0</v>
      </c>
      <c r="G123" s="9">
        <v>0</v>
      </c>
      <c r="H123" s="9">
        <v>0</v>
      </c>
      <c r="I123" s="9">
        <v>0</v>
      </c>
      <c r="J123" s="63" t="s">
        <v>25</v>
      </c>
      <c r="K123" s="9">
        <v>0</v>
      </c>
      <c r="L123" s="63">
        <v>0</v>
      </c>
      <c r="M123" s="72"/>
      <c r="N123" s="19"/>
      <c r="O123" s="19"/>
    </row>
    <row r="124" spans="1:15" s="3" customFormat="1" ht="25.5" customHeight="1" x14ac:dyDescent="0.25">
      <c r="A124" s="60"/>
      <c r="B124" s="72"/>
      <c r="C124" s="103"/>
      <c r="D124" s="40">
        <v>2023</v>
      </c>
      <c r="E124" s="10">
        <f t="shared" si="21"/>
        <v>0</v>
      </c>
      <c r="F124" s="9">
        <v>0</v>
      </c>
      <c r="G124" s="9">
        <v>0</v>
      </c>
      <c r="H124" s="9">
        <v>0</v>
      </c>
      <c r="I124" s="9">
        <v>0</v>
      </c>
      <c r="J124" s="63" t="s">
        <v>25</v>
      </c>
      <c r="K124" s="9">
        <v>0</v>
      </c>
      <c r="L124" s="63">
        <v>0</v>
      </c>
      <c r="M124" s="72"/>
      <c r="N124" s="19"/>
      <c r="O124" s="19"/>
    </row>
    <row r="125" spans="1:15" s="3" customFormat="1" ht="25.5" customHeight="1" x14ac:dyDescent="0.25">
      <c r="A125" s="60"/>
      <c r="B125" s="72"/>
      <c r="C125" s="103"/>
      <c r="D125" s="40">
        <v>2024</v>
      </c>
      <c r="E125" s="10">
        <f t="shared" si="21"/>
        <v>0</v>
      </c>
      <c r="F125" s="9">
        <v>0</v>
      </c>
      <c r="G125" s="9">
        <v>0</v>
      </c>
      <c r="H125" s="9">
        <v>0</v>
      </c>
      <c r="I125" s="9">
        <v>0</v>
      </c>
      <c r="J125" s="63" t="s">
        <v>25</v>
      </c>
      <c r="K125" s="9">
        <v>0</v>
      </c>
      <c r="L125" s="63">
        <v>0</v>
      </c>
      <c r="M125" s="72"/>
      <c r="N125" s="19"/>
      <c r="O125" s="19"/>
    </row>
    <row r="126" spans="1:15" s="3" customFormat="1" ht="25.5" customHeight="1" x14ac:dyDescent="0.25">
      <c r="A126" s="60"/>
      <c r="B126" s="72"/>
      <c r="C126" s="103"/>
      <c r="D126" s="40" t="s">
        <v>20</v>
      </c>
      <c r="E126" s="10">
        <f t="shared" si="21"/>
        <v>0</v>
      </c>
      <c r="F126" s="9">
        <v>0</v>
      </c>
      <c r="G126" s="9">
        <v>0</v>
      </c>
      <c r="H126" s="9">
        <v>0</v>
      </c>
      <c r="I126" s="9">
        <v>0</v>
      </c>
      <c r="J126" s="63" t="s">
        <v>25</v>
      </c>
      <c r="K126" s="9">
        <v>0</v>
      </c>
      <c r="L126" s="63">
        <v>0</v>
      </c>
      <c r="M126" s="72"/>
      <c r="N126" s="19"/>
      <c r="O126" s="19"/>
    </row>
    <row r="127" spans="1:15" s="3" customFormat="1" ht="25.5" customHeight="1" x14ac:dyDescent="0.25">
      <c r="A127" s="60"/>
      <c r="B127" s="72"/>
      <c r="C127" s="103"/>
      <c r="D127" s="6" t="s">
        <v>10</v>
      </c>
      <c r="E127" s="10">
        <f>SUM(E120:E126)</f>
        <v>30</v>
      </c>
      <c r="F127" s="10">
        <f t="shared" ref="F127:I127" si="22">SUM(F120:F126)</f>
        <v>0</v>
      </c>
      <c r="G127" s="10">
        <f t="shared" si="22"/>
        <v>0</v>
      </c>
      <c r="H127" s="10">
        <f t="shared" si="22"/>
        <v>0</v>
      </c>
      <c r="I127" s="10">
        <f t="shared" si="22"/>
        <v>30</v>
      </c>
      <c r="J127" s="5" t="s">
        <v>27</v>
      </c>
      <c r="K127" s="10">
        <f t="shared" ref="K127:L127" si="23">SUM(K120:K126)</f>
        <v>0</v>
      </c>
      <c r="L127" s="13">
        <f t="shared" si="23"/>
        <v>0</v>
      </c>
      <c r="M127" s="72"/>
      <c r="N127" s="19"/>
      <c r="O127" s="19"/>
    </row>
    <row r="128" spans="1:15" s="3" customFormat="1" ht="15.75" customHeight="1" x14ac:dyDescent="0.25">
      <c r="A128" s="77">
        <v>11</v>
      </c>
      <c r="B128" s="128" t="s">
        <v>39</v>
      </c>
      <c r="C128" s="80" t="s">
        <v>37</v>
      </c>
      <c r="D128" s="28">
        <v>2019</v>
      </c>
      <c r="E128" s="5">
        <v>95.7</v>
      </c>
      <c r="F128" s="11">
        <v>0</v>
      </c>
      <c r="G128" s="11">
        <v>29.3</v>
      </c>
      <c r="H128" s="11">
        <v>66.400000000000006</v>
      </c>
      <c r="I128" s="11">
        <v>0</v>
      </c>
      <c r="J128" s="27" t="s">
        <v>26</v>
      </c>
      <c r="K128" s="11">
        <v>0</v>
      </c>
      <c r="L128" s="26">
        <v>0</v>
      </c>
      <c r="M128" s="83" t="s">
        <v>38</v>
      </c>
      <c r="N128" s="19"/>
      <c r="O128" s="19"/>
    </row>
    <row r="129" spans="1:15" s="3" customFormat="1" ht="15.75" x14ac:dyDescent="0.25">
      <c r="A129" s="78"/>
      <c r="B129" s="129"/>
      <c r="C129" s="81"/>
      <c r="D129" s="28">
        <v>2020</v>
      </c>
      <c r="E129" s="5">
        <v>95.7</v>
      </c>
      <c r="F129" s="11">
        <v>0</v>
      </c>
      <c r="G129" s="11">
        <v>60</v>
      </c>
      <c r="H129" s="64">
        <v>35.700000000000003</v>
      </c>
      <c r="I129" s="11">
        <v>0</v>
      </c>
      <c r="J129" s="27" t="s">
        <v>26</v>
      </c>
      <c r="K129" s="11">
        <v>0</v>
      </c>
      <c r="L129" s="26">
        <v>0</v>
      </c>
      <c r="M129" s="84"/>
      <c r="N129" s="19"/>
      <c r="O129" s="19"/>
    </row>
    <row r="130" spans="1:15" s="3" customFormat="1" ht="15.75" x14ac:dyDescent="0.25">
      <c r="A130" s="78"/>
      <c r="B130" s="129"/>
      <c r="C130" s="81"/>
      <c r="D130" s="28">
        <v>2021</v>
      </c>
      <c r="E130" s="5">
        <v>50</v>
      </c>
      <c r="F130" s="11">
        <v>0</v>
      </c>
      <c r="G130" s="11">
        <v>25</v>
      </c>
      <c r="H130" s="64">
        <v>25</v>
      </c>
      <c r="I130" s="11">
        <v>0</v>
      </c>
      <c r="J130" s="27" t="s">
        <v>26</v>
      </c>
      <c r="K130" s="11">
        <v>0</v>
      </c>
      <c r="L130" s="26">
        <v>0</v>
      </c>
      <c r="M130" s="84"/>
      <c r="N130" s="19"/>
      <c r="O130" s="19"/>
    </row>
    <row r="131" spans="1:15" s="3" customFormat="1" ht="15.75" x14ac:dyDescent="0.25">
      <c r="A131" s="78"/>
      <c r="B131" s="129"/>
      <c r="C131" s="81"/>
      <c r="D131" s="28">
        <v>2022</v>
      </c>
      <c r="E131" s="5">
        <v>25</v>
      </c>
      <c r="F131" s="11">
        <v>0</v>
      </c>
      <c r="G131" s="11">
        <v>0</v>
      </c>
      <c r="H131" s="64">
        <v>25</v>
      </c>
      <c r="I131" s="11">
        <v>0</v>
      </c>
      <c r="J131" s="27" t="s">
        <v>26</v>
      </c>
      <c r="K131" s="11">
        <v>0</v>
      </c>
      <c r="L131" s="26">
        <v>0</v>
      </c>
      <c r="M131" s="84"/>
      <c r="N131" s="19"/>
      <c r="O131" s="19"/>
    </row>
    <row r="132" spans="1:15" s="3" customFormat="1" ht="15.75" x14ac:dyDescent="0.25">
      <c r="A132" s="78"/>
      <c r="B132" s="129"/>
      <c r="C132" s="81"/>
      <c r="D132" s="28">
        <v>2023</v>
      </c>
      <c r="E132" s="5">
        <v>25</v>
      </c>
      <c r="F132" s="11">
        <v>0</v>
      </c>
      <c r="G132" s="11">
        <v>0</v>
      </c>
      <c r="H132" s="64">
        <v>25</v>
      </c>
      <c r="I132" s="11">
        <v>0</v>
      </c>
      <c r="J132" s="27" t="s">
        <v>26</v>
      </c>
      <c r="K132" s="11">
        <v>0</v>
      </c>
      <c r="L132" s="26">
        <v>0</v>
      </c>
      <c r="M132" s="84"/>
      <c r="N132" s="19"/>
      <c r="O132" s="19"/>
    </row>
    <row r="133" spans="1:15" s="3" customFormat="1" ht="15.75" x14ac:dyDescent="0.25">
      <c r="A133" s="78"/>
      <c r="B133" s="129"/>
      <c r="C133" s="81"/>
      <c r="D133" s="28">
        <v>2024</v>
      </c>
      <c r="E133" s="5">
        <v>25</v>
      </c>
      <c r="F133" s="11">
        <v>0</v>
      </c>
      <c r="G133" s="11">
        <v>0</v>
      </c>
      <c r="H133" s="64">
        <v>25</v>
      </c>
      <c r="I133" s="11">
        <v>0</v>
      </c>
      <c r="J133" s="27" t="s">
        <v>26</v>
      </c>
      <c r="K133" s="11">
        <v>0</v>
      </c>
      <c r="L133" s="26">
        <v>0</v>
      </c>
      <c r="M133" s="84"/>
      <c r="N133" s="19"/>
      <c r="O133" s="19"/>
    </row>
    <row r="134" spans="1:15" s="3" customFormat="1" ht="15.75" x14ac:dyDescent="0.25">
      <c r="A134" s="78"/>
      <c r="B134" s="129"/>
      <c r="C134" s="81"/>
      <c r="D134" s="28" t="s">
        <v>20</v>
      </c>
      <c r="E134" s="5">
        <v>150</v>
      </c>
      <c r="F134" s="11">
        <v>0</v>
      </c>
      <c r="G134" s="11">
        <v>0</v>
      </c>
      <c r="H134" s="64">
        <v>150</v>
      </c>
      <c r="I134" s="11">
        <v>0</v>
      </c>
      <c r="J134" s="27" t="s">
        <v>26</v>
      </c>
      <c r="K134" s="11">
        <v>0</v>
      </c>
      <c r="L134" s="26">
        <v>0</v>
      </c>
      <c r="M134" s="84"/>
      <c r="N134" s="19"/>
      <c r="O134" s="19"/>
    </row>
    <row r="135" spans="1:15" s="3" customFormat="1" ht="15.75" x14ac:dyDescent="0.25">
      <c r="A135" s="79"/>
      <c r="B135" s="130"/>
      <c r="C135" s="82"/>
      <c r="D135" s="15" t="s">
        <v>10</v>
      </c>
      <c r="E135" s="5">
        <f>SUM(E128:E134)</f>
        <v>466.4</v>
      </c>
      <c r="F135" s="5">
        <f>SUM(F128:F134)</f>
        <v>0</v>
      </c>
      <c r="G135" s="5">
        <f t="shared" ref="G135" si="24">SUM(G128:G134)</f>
        <v>114.3</v>
      </c>
      <c r="H135" s="5">
        <f>SUM(H128:H134)</f>
        <v>352.1</v>
      </c>
      <c r="I135" s="5">
        <f t="shared" ref="I135" si="25">SUM(I128:I134)</f>
        <v>0</v>
      </c>
      <c r="J135" s="30" t="s">
        <v>25</v>
      </c>
      <c r="K135" s="5">
        <f t="shared" ref="K135" si="26">SUM(K128:K134)</f>
        <v>0</v>
      </c>
      <c r="L135" s="5">
        <f t="shared" ref="L135" si="27">SUM(L128:L134)</f>
        <v>0</v>
      </c>
      <c r="M135" s="85"/>
      <c r="N135" s="19"/>
      <c r="O135" s="19"/>
    </row>
    <row r="136" spans="1:15" s="3" customFormat="1" ht="15.75" x14ac:dyDescent="0.25">
      <c r="A136" s="131" t="s">
        <v>50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3"/>
      <c r="N136" s="19"/>
      <c r="O136" s="19"/>
    </row>
    <row r="137" spans="1:15" s="3" customFormat="1" ht="15.75" x14ac:dyDescent="0.25">
      <c r="A137" s="101"/>
      <c r="B137" s="101" t="s">
        <v>23</v>
      </c>
      <c r="C137" s="101" t="s">
        <v>52</v>
      </c>
      <c r="D137" s="55">
        <v>2019</v>
      </c>
      <c r="E137" s="8">
        <v>46.5</v>
      </c>
      <c r="F137" s="56">
        <v>0</v>
      </c>
      <c r="G137" s="56">
        <v>0</v>
      </c>
      <c r="H137" s="8">
        <v>46.5</v>
      </c>
      <c r="I137" s="8">
        <f t="shared" ref="I137:L137" si="28">I145+I153</f>
        <v>0</v>
      </c>
      <c r="J137" s="8" t="s">
        <v>26</v>
      </c>
      <c r="K137" s="8">
        <f t="shared" si="28"/>
        <v>0</v>
      </c>
      <c r="L137" s="8">
        <f t="shared" si="28"/>
        <v>0</v>
      </c>
      <c r="M137" s="134" t="s">
        <v>38</v>
      </c>
      <c r="N137" s="19"/>
      <c r="O137" s="19"/>
    </row>
    <row r="138" spans="1:15" s="3" customFormat="1" ht="15.75" x14ac:dyDescent="0.25">
      <c r="A138" s="101"/>
      <c r="B138" s="101"/>
      <c r="C138" s="101"/>
      <c r="D138" s="55">
        <v>2020</v>
      </c>
      <c r="E138" s="8">
        <v>45.5</v>
      </c>
      <c r="F138" s="56">
        <v>0</v>
      </c>
      <c r="G138" s="56">
        <v>0</v>
      </c>
      <c r="H138" s="8">
        <v>45.5</v>
      </c>
      <c r="I138" s="8">
        <f t="shared" ref="I138:L138" si="29">I146+I154</f>
        <v>0</v>
      </c>
      <c r="J138" s="8" t="s">
        <v>26</v>
      </c>
      <c r="K138" s="8">
        <f t="shared" si="29"/>
        <v>0</v>
      </c>
      <c r="L138" s="8">
        <f t="shared" si="29"/>
        <v>0</v>
      </c>
      <c r="M138" s="135"/>
      <c r="N138" s="19"/>
      <c r="O138" s="19"/>
    </row>
    <row r="139" spans="1:15" s="3" customFormat="1" ht="15.75" x14ac:dyDescent="0.25">
      <c r="A139" s="101"/>
      <c r="B139" s="101"/>
      <c r="C139" s="101"/>
      <c r="D139" s="55">
        <v>2021</v>
      </c>
      <c r="E139" s="8">
        <v>45.5</v>
      </c>
      <c r="F139" s="56">
        <v>0</v>
      </c>
      <c r="G139" s="56">
        <v>0</v>
      </c>
      <c r="H139" s="8">
        <v>45.5</v>
      </c>
      <c r="I139" s="8">
        <f t="shared" ref="I139:L139" si="30">I147+I155</f>
        <v>0</v>
      </c>
      <c r="J139" s="8" t="s">
        <v>26</v>
      </c>
      <c r="K139" s="8">
        <f t="shared" si="30"/>
        <v>0</v>
      </c>
      <c r="L139" s="8">
        <f t="shared" si="30"/>
        <v>0</v>
      </c>
      <c r="M139" s="135"/>
      <c r="N139" s="19"/>
      <c r="O139" s="19"/>
    </row>
    <row r="140" spans="1:15" s="3" customFormat="1" ht="15.75" x14ac:dyDescent="0.25">
      <c r="A140" s="101"/>
      <c r="B140" s="101"/>
      <c r="C140" s="101"/>
      <c r="D140" s="55">
        <v>2022</v>
      </c>
      <c r="E140" s="8">
        <v>59.5</v>
      </c>
      <c r="F140" s="56">
        <v>0</v>
      </c>
      <c r="G140" s="56">
        <v>0</v>
      </c>
      <c r="H140" s="8">
        <v>59.5</v>
      </c>
      <c r="I140" s="8">
        <f t="shared" ref="I140:L140" si="31">I148+I156</f>
        <v>0</v>
      </c>
      <c r="J140" s="8" t="s">
        <v>26</v>
      </c>
      <c r="K140" s="8">
        <f t="shared" si="31"/>
        <v>0</v>
      </c>
      <c r="L140" s="8">
        <f t="shared" si="31"/>
        <v>0</v>
      </c>
      <c r="M140" s="135"/>
      <c r="N140" s="19"/>
      <c r="O140" s="19"/>
    </row>
    <row r="141" spans="1:15" s="3" customFormat="1" ht="15.75" x14ac:dyDescent="0.25">
      <c r="A141" s="101"/>
      <c r="B141" s="101"/>
      <c r="C141" s="101"/>
      <c r="D141" s="55">
        <v>2023</v>
      </c>
      <c r="E141" s="8">
        <v>70</v>
      </c>
      <c r="F141" s="56">
        <v>0</v>
      </c>
      <c r="G141" s="56">
        <v>0</v>
      </c>
      <c r="H141" s="8">
        <v>70</v>
      </c>
      <c r="I141" s="8">
        <f t="shared" ref="I141:L141" si="32">I149+I157</f>
        <v>0</v>
      </c>
      <c r="J141" s="8" t="s">
        <v>26</v>
      </c>
      <c r="K141" s="8">
        <f t="shared" si="32"/>
        <v>0</v>
      </c>
      <c r="L141" s="8">
        <f t="shared" si="32"/>
        <v>0</v>
      </c>
      <c r="M141" s="135"/>
      <c r="N141" s="19"/>
      <c r="O141" s="19"/>
    </row>
    <row r="142" spans="1:15" s="3" customFormat="1" ht="15.75" x14ac:dyDescent="0.25">
      <c r="A142" s="101"/>
      <c r="B142" s="101"/>
      <c r="C142" s="101"/>
      <c r="D142" s="55">
        <v>2024</v>
      </c>
      <c r="E142" s="8">
        <v>70</v>
      </c>
      <c r="F142" s="56">
        <v>0</v>
      </c>
      <c r="G142" s="56">
        <v>0</v>
      </c>
      <c r="H142" s="8">
        <v>70</v>
      </c>
      <c r="I142" s="8">
        <f t="shared" ref="I142:L142" si="33">I150+I158</f>
        <v>0</v>
      </c>
      <c r="J142" s="8" t="s">
        <v>26</v>
      </c>
      <c r="K142" s="8">
        <f t="shared" si="33"/>
        <v>0</v>
      </c>
      <c r="L142" s="8">
        <f t="shared" si="33"/>
        <v>0</v>
      </c>
      <c r="M142" s="135"/>
      <c r="N142" s="19"/>
      <c r="O142" s="19"/>
    </row>
    <row r="143" spans="1:15" s="3" customFormat="1" ht="15.75" x14ac:dyDescent="0.25">
      <c r="A143" s="101"/>
      <c r="B143" s="101"/>
      <c r="C143" s="101"/>
      <c r="D143" s="55" t="s">
        <v>20</v>
      </c>
      <c r="E143" s="8">
        <v>420</v>
      </c>
      <c r="F143" s="56">
        <v>0</v>
      </c>
      <c r="G143" s="56">
        <v>0</v>
      </c>
      <c r="H143" s="8">
        <v>420</v>
      </c>
      <c r="I143" s="8">
        <f t="shared" ref="I143:L143" si="34">I151+I159</f>
        <v>0</v>
      </c>
      <c r="J143" s="8" t="s">
        <v>26</v>
      </c>
      <c r="K143" s="8">
        <f t="shared" si="34"/>
        <v>0</v>
      </c>
      <c r="L143" s="8">
        <f t="shared" si="34"/>
        <v>0</v>
      </c>
      <c r="M143" s="135"/>
      <c r="N143" s="19"/>
      <c r="O143" s="19"/>
    </row>
    <row r="144" spans="1:15" s="3" customFormat="1" ht="17.25" customHeight="1" x14ac:dyDescent="0.25">
      <c r="A144" s="101"/>
      <c r="B144" s="101"/>
      <c r="C144" s="101"/>
      <c r="D144" s="48" t="s">
        <v>54</v>
      </c>
      <c r="E144" s="8">
        <f>SUM(E137:E143)</f>
        <v>757</v>
      </c>
      <c r="F144" s="8">
        <f t="shared" ref="F144:G144" si="35">SUM(F137:F143)</f>
        <v>0</v>
      </c>
      <c r="G144" s="8">
        <f t="shared" si="35"/>
        <v>0</v>
      </c>
      <c r="H144" s="8">
        <f>SUM(H137:H143)</f>
        <v>757</v>
      </c>
      <c r="I144" s="8">
        <f t="shared" ref="I144" si="36">I152+I160</f>
        <v>0</v>
      </c>
      <c r="J144" s="8" t="s">
        <v>26</v>
      </c>
      <c r="K144" s="8">
        <f t="shared" ref="K144:L144" si="37">SUM(K137:K143)</f>
        <v>0</v>
      </c>
      <c r="L144" s="7">
        <f t="shared" si="37"/>
        <v>0</v>
      </c>
      <c r="M144" s="135"/>
      <c r="N144" s="19"/>
      <c r="O144" s="19"/>
    </row>
    <row r="145" spans="1:15" s="3" customFormat="1" ht="15.75" x14ac:dyDescent="0.25">
      <c r="A145" s="77">
        <v>12</v>
      </c>
      <c r="B145" s="128" t="s">
        <v>51</v>
      </c>
      <c r="C145" s="80" t="s">
        <v>52</v>
      </c>
      <c r="D145" s="28">
        <v>2019</v>
      </c>
      <c r="E145" s="5">
        <v>46</v>
      </c>
      <c r="F145" s="11">
        <v>0</v>
      </c>
      <c r="G145" s="11">
        <v>0</v>
      </c>
      <c r="H145" s="5">
        <v>46</v>
      </c>
      <c r="I145" s="11">
        <v>0</v>
      </c>
      <c r="J145" s="27" t="s">
        <v>26</v>
      </c>
      <c r="K145" s="11">
        <v>0</v>
      </c>
      <c r="L145" s="26">
        <v>0</v>
      </c>
      <c r="M145" s="128" t="s">
        <v>38</v>
      </c>
      <c r="N145" s="19"/>
      <c r="O145" s="19"/>
    </row>
    <row r="146" spans="1:15" s="3" customFormat="1" ht="15.75" x14ac:dyDescent="0.25">
      <c r="A146" s="78"/>
      <c r="B146" s="129"/>
      <c r="C146" s="81"/>
      <c r="D146" s="28">
        <v>2020</v>
      </c>
      <c r="E146" s="5">
        <v>45</v>
      </c>
      <c r="F146" s="11">
        <v>0</v>
      </c>
      <c r="G146" s="11">
        <v>0</v>
      </c>
      <c r="H146" s="5">
        <v>45</v>
      </c>
      <c r="I146" s="11">
        <v>0</v>
      </c>
      <c r="J146" s="27" t="s">
        <v>26</v>
      </c>
      <c r="K146" s="11">
        <v>0</v>
      </c>
      <c r="L146" s="26">
        <v>0</v>
      </c>
      <c r="M146" s="129"/>
      <c r="N146" s="19"/>
      <c r="O146" s="19"/>
    </row>
    <row r="147" spans="1:15" s="3" customFormat="1" ht="15.75" x14ac:dyDescent="0.25">
      <c r="A147" s="78"/>
      <c r="B147" s="129"/>
      <c r="C147" s="81"/>
      <c r="D147" s="28">
        <v>2021</v>
      </c>
      <c r="E147" s="5">
        <v>45</v>
      </c>
      <c r="F147" s="11">
        <v>0</v>
      </c>
      <c r="G147" s="11">
        <v>0</v>
      </c>
      <c r="H147" s="5">
        <v>45</v>
      </c>
      <c r="I147" s="11">
        <v>0</v>
      </c>
      <c r="J147" s="27" t="s">
        <v>26</v>
      </c>
      <c r="K147" s="11">
        <v>0</v>
      </c>
      <c r="L147" s="26">
        <v>0</v>
      </c>
      <c r="M147" s="129"/>
      <c r="N147" s="19"/>
      <c r="O147" s="19"/>
    </row>
    <row r="148" spans="1:15" s="3" customFormat="1" ht="15.75" x14ac:dyDescent="0.25">
      <c r="A148" s="78"/>
      <c r="B148" s="129"/>
      <c r="C148" s="81"/>
      <c r="D148" s="28">
        <v>2022</v>
      </c>
      <c r="E148" s="5">
        <v>59</v>
      </c>
      <c r="F148" s="11">
        <v>0</v>
      </c>
      <c r="G148" s="11">
        <v>0</v>
      </c>
      <c r="H148" s="5">
        <v>59</v>
      </c>
      <c r="I148" s="11">
        <v>0</v>
      </c>
      <c r="J148" s="27" t="s">
        <v>26</v>
      </c>
      <c r="K148" s="11">
        <v>0</v>
      </c>
      <c r="L148" s="26">
        <v>0</v>
      </c>
      <c r="M148" s="129"/>
      <c r="N148" s="19"/>
      <c r="O148" s="19"/>
    </row>
    <row r="149" spans="1:15" s="3" customFormat="1" ht="15.75" x14ac:dyDescent="0.25">
      <c r="A149" s="78"/>
      <c r="B149" s="129"/>
      <c r="C149" s="81"/>
      <c r="D149" s="28">
        <v>2023</v>
      </c>
      <c r="E149" s="5">
        <v>60</v>
      </c>
      <c r="F149" s="11">
        <v>0</v>
      </c>
      <c r="G149" s="11">
        <v>0</v>
      </c>
      <c r="H149" s="5">
        <v>60</v>
      </c>
      <c r="I149" s="11">
        <v>0</v>
      </c>
      <c r="J149" s="27" t="s">
        <v>26</v>
      </c>
      <c r="K149" s="11">
        <v>0</v>
      </c>
      <c r="L149" s="26">
        <v>0</v>
      </c>
      <c r="M149" s="129"/>
      <c r="N149" s="19"/>
      <c r="O149" s="19"/>
    </row>
    <row r="150" spans="1:15" s="3" customFormat="1" ht="15.75" x14ac:dyDescent="0.25">
      <c r="A150" s="78"/>
      <c r="B150" s="129"/>
      <c r="C150" s="81"/>
      <c r="D150" s="28">
        <v>2024</v>
      </c>
      <c r="E150" s="5">
        <v>60</v>
      </c>
      <c r="F150" s="11">
        <v>0</v>
      </c>
      <c r="G150" s="11">
        <v>0</v>
      </c>
      <c r="H150" s="5">
        <v>60</v>
      </c>
      <c r="I150" s="11">
        <v>0</v>
      </c>
      <c r="J150" s="27" t="s">
        <v>26</v>
      </c>
      <c r="K150" s="11">
        <v>0</v>
      </c>
      <c r="L150" s="26">
        <v>0</v>
      </c>
      <c r="M150" s="129"/>
      <c r="N150" s="19"/>
      <c r="O150" s="19"/>
    </row>
    <row r="151" spans="1:15" s="3" customFormat="1" ht="15.75" x14ac:dyDescent="0.25">
      <c r="A151" s="78"/>
      <c r="B151" s="129"/>
      <c r="C151" s="81"/>
      <c r="D151" s="28" t="s">
        <v>20</v>
      </c>
      <c r="E151" s="5">
        <v>360</v>
      </c>
      <c r="F151" s="11">
        <v>0</v>
      </c>
      <c r="G151" s="11">
        <v>0</v>
      </c>
      <c r="H151" s="5">
        <v>360</v>
      </c>
      <c r="I151" s="11">
        <v>0</v>
      </c>
      <c r="J151" s="27" t="s">
        <v>26</v>
      </c>
      <c r="K151" s="11">
        <v>0</v>
      </c>
      <c r="L151" s="26">
        <v>0</v>
      </c>
      <c r="M151" s="129"/>
      <c r="N151" s="19"/>
      <c r="O151" s="19"/>
    </row>
    <row r="152" spans="1:15" s="3" customFormat="1" ht="104.25" customHeight="1" x14ac:dyDescent="0.25">
      <c r="A152" s="79"/>
      <c r="B152" s="130"/>
      <c r="C152" s="82"/>
      <c r="D152" s="15" t="s">
        <v>10</v>
      </c>
      <c r="E152" s="5">
        <f>SUM(E145:E151)</f>
        <v>675</v>
      </c>
      <c r="F152" s="5">
        <f t="shared" ref="F152:L152" si="38">SUM(F145:F151)</f>
        <v>0</v>
      </c>
      <c r="G152" s="5">
        <f t="shared" si="38"/>
        <v>0</v>
      </c>
      <c r="H152" s="5">
        <f>SUM(H145:H151)</f>
        <v>675</v>
      </c>
      <c r="I152" s="5">
        <f t="shared" si="38"/>
        <v>0</v>
      </c>
      <c r="J152" s="30" t="s">
        <v>25</v>
      </c>
      <c r="K152" s="5">
        <f t="shared" si="38"/>
        <v>0</v>
      </c>
      <c r="L152" s="5">
        <f t="shared" si="38"/>
        <v>0</v>
      </c>
      <c r="M152" s="130"/>
      <c r="N152" s="19"/>
      <c r="O152" s="19"/>
    </row>
    <row r="153" spans="1:15" s="3" customFormat="1" ht="15.75" x14ac:dyDescent="0.25">
      <c r="A153" s="77">
        <v>13</v>
      </c>
      <c r="B153" s="122" t="s">
        <v>53</v>
      </c>
      <c r="C153" s="125" t="s">
        <v>52</v>
      </c>
      <c r="D153" s="28">
        <v>2019</v>
      </c>
      <c r="E153" s="5">
        <v>0.5</v>
      </c>
      <c r="F153" s="11">
        <v>0</v>
      </c>
      <c r="G153" s="11">
        <v>0</v>
      </c>
      <c r="H153" s="5">
        <v>0.5</v>
      </c>
      <c r="I153" s="11">
        <v>0</v>
      </c>
      <c r="J153" s="27" t="s">
        <v>26</v>
      </c>
      <c r="K153" s="11">
        <v>0</v>
      </c>
      <c r="L153" s="26">
        <v>0</v>
      </c>
      <c r="M153" s="128" t="s">
        <v>38</v>
      </c>
      <c r="N153" s="19"/>
      <c r="O153" s="19"/>
    </row>
    <row r="154" spans="1:15" s="3" customFormat="1" ht="15.75" x14ac:dyDescent="0.25">
      <c r="A154" s="78"/>
      <c r="B154" s="123"/>
      <c r="C154" s="126"/>
      <c r="D154" s="28">
        <v>2020</v>
      </c>
      <c r="E154" s="5">
        <v>0.5</v>
      </c>
      <c r="F154" s="11">
        <v>0</v>
      </c>
      <c r="G154" s="11">
        <v>0</v>
      </c>
      <c r="H154" s="5">
        <v>0.5</v>
      </c>
      <c r="I154" s="11">
        <v>0</v>
      </c>
      <c r="J154" s="27" t="s">
        <v>26</v>
      </c>
      <c r="K154" s="11">
        <v>0</v>
      </c>
      <c r="L154" s="26">
        <v>0</v>
      </c>
      <c r="M154" s="129"/>
      <c r="N154" s="19"/>
      <c r="O154" s="19"/>
    </row>
    <row r="155" spans="1:15" s="3" customFormat="1" ht="15.75" x14ac:dyDescent="0.25">
      <c r="A155" s="78"/>
      <c r="B155" s="123"/>
      <c r="C155" s="126"/>
      <c r="D155" s="28">
        <v>2021</v>
      </c>
      <c r="E155" s="5">
        <v>0.5</v>
      </c>
      <c r="F155" s="11">
        <v>0</v>
      </c>
      <c r="G155" s="11">
        <v>0</v>
      </c>
      <c r="H155" s="5">
        <v>0.5</v>
      </c>
      <c r="I155" s="11">
        <v>0</v>
      </c>
      <c r="J155" s="27" t="s">
        <v>26</v>
      </c>
      <c r="K155" s="11">
        <v>0</v>
      </c>
      <c r="L155" s="26">
        <v>0</v>
      </c>
      <c r="M155" s="129"/>
      <c r="N155" s="19"/>
      <c r="O155" s="19"/>
    </row>
    <row r="156" spans="1:15" s="3" customFormat="1" ht="15.75" x14ac:dyDescent="0.25">
      <c r="A156" s="78"/>
      <c r="B156" s="123"/>
      <c r="C156" s="126"/>
      <c r="D156" s="28">
        <v>2022</v>
      </c>
      <c r="E156" s="5">
        <v>0.5</v>
      </c>
      <c r="F156" s="11">
        <v>0</v>
      </c>
      <c r="G156" s="11">
        <v>0</v>
      </c>
      <c r="H156" s="5">
        <v>0.5</v>
      </c>
      <c r="I156" s="11">
        <v>0</v>
      </c>
      <c r="J156" s="27" t="s">
        <v>26</v>
      </c>
      <c r="K156" s="11">
        <v>0</v>
      </c>
      <c r="L156" s="26">
        <v>0</v>
      </c>
      <c r="M156" s="129"/>
      <c r="N156" s="19"/>
      <c r="O156" s="19"/>
    </row>
    <row r="157" spans="1:15" s="3" customFormat="1" ht="15.75" x14ac:dyDescent="0.25">
      <c r="A157" s="78"/>
      <c r="B157" s="123"/>
      <c r="C157" s="126"/>
      <c r="D157" s="28">
        <v>2023</v>
      </c>
      <c r="E157" s="5">
        <v>10</v>
      </c>
      <c r="F157" s="11">
        <v>0</v>
      </c>
      <c r="G157" s="11">
        <v>0</v>
      </c>
      <c r="H157" s="5">
        <v>10</v>
      </c>
      <c r="I157" s="11">
        <v>0</v>
      </c>
      <c r="J157" s="27" t="s">
        <v>26</v>
      </c>
      <c r="K157" s="11">
        <v>0</v>
      </c>
      <c r="L157" s="26">
        <v>0</v>
      </c>
      <c r="M157" s="129"/>
      <c r="N157" s="19"/>
      <c r="O157" s="19"/>
    </row>
    <row r="158" spans="1:15" s="3" customFormat="1" ht="15.75" x14ac:dyDescent="0.25">
      <c r="A158" s="78"/>
      <c r="B158" s="123"/>
      <c r="C158" s="126"/>
      <c r="D158" s="28">
        <v>2024</v>
      </c>
      <c r="E158" s="5">
        <v>10</v>
      </c>
      <c r="F158" s="11">
        <v>0</v>
      </c>
      <c r="G158" s="11">
        <v>0</v>
      </c>
      <c r="H158" s="5">
        <v>10</v>
      </c>
      <c r="I158" s="11">
        <v>0</v>
      </c>
      <c r="J158" s="27" t="s">
        <v>26</v>
      </c>
      <c r="K158" s="11">
        <v>0</v>
      </c>
      <c r="L158" s="26">
        <v>0</v>
      </c>
      <c r="M158" s="129"/>
      <c r="N158" s="19"/>
      <c r="O158" s="19"/>
    </row>
    <row r="159" spans="1:15" s="3" customFormat="1" ht="15.75" x14ac:dyDescent="0.25">
      <c r="A159" s="78"/>
      <c r="B159" s="123"/>
      <c r="C159" s="126"/>
      <c r="D159" s="28" t="s">
        <v>20</v>
      </c>
      <c r="E159" s="5">
        <v>60</v>
      </c>
      <c r="F159" s="11">
        <v>0</v>
      </c>
      <c r="G159" s="11">
        <v>0</v>
      </c>
      <c r="H159" s="5">
        <v>60</v>
      </c>
      <c r="I159" s="11">
        <v>0</v>
      </c>
      <c r="J159" s="27" t="s">
        <v>26</v>
      </c>
      <c r="K159" s="11">
        <v>0</v>
      </c>
      <c r="L159" s="26">
        <v>0</v>
      </c>
      <c r="M159" s="129"/>
      <c r="N159" s="19"/>
      <c r="O159" s="19"/>
    </row>
    <row r="160" spans="1:15" s="3" customFormat="1" ht="15.75" x14ac:dyDescent="0.25">
      <c r="A160" s="79"/>
      <c r="B160" s="124"/>
      <c r="C160" s="127"/>
      <c r="D160" s="15" t="s">
        <v>10</v>
      </c>
      <c r="E160" s="5">
        <f>SUM(E153:E159)</f>
        <v>82</v>
      </c>
      <c r="F160" s="5">
        <f t="shared" ref="F160:L160" si="39">SUM(F153:F159)</f>
        <v>0</v>
      </c>
      <c r="G160" s="5">
        <f t="shared" si="39"/>
        <v>0</v>
      </c>
      <c r="H160" s="5">
        <f>SUM(H153:H159)</f>
        <v>82</v>
      </c>
      <c r="I160" s="5">
        <f t="shared" si="39"/>
        <v>0</v>
      </c>
      <c r="J160" s="30" t="s">
        <v>25</v>
      </c>
      <c r="K160" s="5">
        <f t="shared" si="39"/>
        <v>0</v>
      </c>
      <c r="L160" s="5">
        <f t="shared" si="39"/>
        <v>0</v>
      </c>
      <c r="M160" s="130"/>
      <c r="N160" s="19"/>
      <c r="O160" s="19"/>
    </row>
    <row r="161" spans="1:13" s="3" customFormat="1" ht="18" customHeight="1" x14ac:dyDescent="0.25">
      <c r="A161" s="98" t="s">
        <v>55</v>
      </c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100"/>
    </row>
    <row r="162" spans="1:13" s="3" customFormat="1" ht="15.75" customHeight="1" x14ac:dyDescent="0.25">
      <c r="A162" s="104" t="e">
        <f>+A162:K271M280A264:L271A264:M271A264:L271A264:K271AA264:M169</f>
        <v>#NAME?</v>
      </c>
      <c r="B162" s="80" t="s">
        <v>24</v>
      </c>
      <c r="C162" s="105"/>
      <c r="D162" s="55">
        <v>2019</v>
      </c>
      <c r="E162" s="8">
        <v>103</v>
      </c>
      <c r="F162" s="56">
        <v>0</v>
      </c>
      <c r="G162" s="56">
        <v>0</v>
      </c>
      <c r="H162" s="8">
        <v>103</v>
      </c>
      <c r="I162" s="56">
        <v>0</v>
      </c>
      <c r="J162" s="55" t="s">
        <v>25</v>
      </c>
      <c r="K162" s="55">
        <v>0</v>
      </c>
      <c r="L162" s="59">
        <v>0</v>
      </c>
      <c r="M162" s="108" t="s">
        <v>38</v>
      </c>
    </row>
    <row r="163" spans="1:13" s="3" customFormat="1" ht="15.75" x14ac:dyDescent="0.25">
      <c r="A163" s="78"/>
      <c r="B163" s="81"/>
      <c r="C163" s="106"/>
      <c r="D163" s="55">
        <v>2020</v>
      </c>
      <c r="E163" s="8">
        <v>99.5</v>
      </c>
      <c r="F163" s="56">
        <v>0</v>
      </c>
      <c r="G163" s="56">
        <v>0</v>
      </c>
      <c r="H163" s="8">
        <v>99.5</v>
      </c>
      <c r="I163" s="56">
        <v>0</v>
      </c>
      <c r="J163" s="55" t="s">
        <v>25</v>
      </c>
      <c r="K163" s="55">
        <v>0</v>
      </c>
      <c r="L163" s="59">
        <v>0</v>
      </c>
      <c r="M163" s="106"/>
    </row>
    <row r="164" spans="1:13" s="3" customFormat="1" ht="15.75" x14ac:dyDescent="0.25">
      <c r="A164" s="78"/>
      <c r="B164" s="81"/>
      <c r="C164" s="106"/>
      <c r="D164" s="55">
        <v>2021</v>
      </c>
      <c r="E164" s="8">
        <v>99.5</v>
      </c>
      <c r="F164" s="56">
        <v>0</v>
      </c>
      <c r="G164" s="56">
        <v>0</v>
      </c>
      <c r="H164" s="8">
        <v>99.5</v>
      </c>
      <c r="I164" s="56">
        <v>0</v>
      </c>
      <c r="J164" s="55" t="s">
        <v>25</v>
      </c>
      <c r="K164" s="55">
        <v>0</v>
      </c>
      <c r="L164" s="59">
        <v>0</v>
      </c>
      <c r="M164" s="106"/>
    </row>
    <row r="165" spans="1:13" s="3" customFormat="1" ht="15.75" x14ac:dyDescent="0.25">
      <c r="A165" s="78"/>
      <c r="B165" s="81"/>
      <c r="C165" s="106"/>
      <c r="D165" s="55">
        <v>2022</v>
      </c>
      <c r="E165" s="8">
        <v>0</v>
      </c>
      <c r="F165" s="56">
        <v>0</v>
      </c>
      <c r="G165" s="56">
        <v>0</v>
      </c>
      <c r="H165" s="8">
        <v>0</v>
      </c>
      <c r="I165" s="56">
        <v>0</v>
      </c>
      <c r="J165" s="55" t="s">
        <v>25</v>
      </c>
      <c r="K165" s="55">
        <v>0</v>
      </c>
      <c r="L165" s="59">
        <v>0</v>
      </c>
      <c r="M165" s="106"/>
    </row>
    <row r="166" spans="1:13" s="3" customFormat="1" ht="15.75" x14ac:dyDescent="0.25">
      <c r="A166" s="78"/>
      <c r="B166" s="81"/>
      <c r="C166" s="106"/>
      <c r="D166" s="55">
        <v>2023</v>
      </c>
      <c r="E166" s="8">
        <v>159</v>
      </c>
      <c r="F166" s="56">
        <v>0</v>
      </c>
      <c r="G166" s="56">
        <v>0</v>
      </c>
      <c r="H166" s="8">
        <v>159</v>
      </c>
      <c r="I166" s="56">
        <v>0</v>
      </c>
      <c r="J166" s="55" t="s">
        <v>25</v>
      </c>
      <c r="K166" s="55">
        <v>0</v>
      </c>
      <c r="L166" s="59">
        <v>0</v>
      </c>
      <c r="M166" s="106"/>
    </row>
    <row r="167" spans="1:13" s="3" customFormat="1" ht="15.75" x14ac:dyDescent="0.25">
      <c r="A167" s="78"/>
      <c r="B167" s="81"/>
      <c r="C167" s="106"/>
      <c r="D167" s="55">
        <v>2024</v>
      </c>
      <c r="E167" s="8">
        <v>159</v>
      </c>
      <c r="F167" s="56">
        <v>0</v>
      </c>
      <c r="G167" s="56">
        <v>0</v>
      </c>
      <c r="H167" s="8">
        <v>159</v>
      </c>
      <c r="I167" s="56">
        <v>0</v>
      </c>
      <c r="J167" s="55" t="s">
        <v>25</v>
      </c>
      <c r="K167" s="55">
        <v>0</v>
      </c>
      <c r="L167" s="59">
        <v>0</v>
      </c>
      <c r="M167" s="106"/>
    </row>
    <row r="168" spans="1:13" s="3" customFormat="1" ht="19.899999999999999" customHeight="1" x14ac:dyDescent="0.25">
      <c r="A168" s="78"/>
      <c r="B168" s="81"/>
      <c r="C168" s="106"/>
      <c r="D168" s="55" t="s">
        <v>20</v>
      </c>
      <c r="E168" s="8">
        <v>954</v>
      </c>
      <c r="F168" s="56">
        <v>0</v>
      </c>
      <c r="G168" s="56">
        <v>0</v>
      </c>
      <c r="H168" s="8">
        <v>954</v>
      </c>
      <c r="I168" s="56">
        <v>0</v>
      </c>
      <c r="J168" s="55" t="s">
        <v>25</v>
      </c>
      <c r="K168" s="55">
        <v>0</v>
      </c>
      <c r="L168" s="59">
        <v>0</v>
      </c>
      <c r="M168" s="106"/>
    </row>
    <row r="169" spans="1:13" s="3" customFormat="1" ht="19.149999999999999" customHeight="1" x14ac:dyDescent="0.25">
      <c r="A169" s="79"/>
      <c r="B169" s="82"/>
      <c r="C169" s="106"/>
      <c r="D169" s="48" t="s">
        <v>10</v>
      </c>
      <c r="E169" s="8">
        <f>SUM(E162:E168)</f>
        <v>1574</v>
      </c>
      <c r="F169" s="8">
        <f t="shared" ref="F169:G169" si="40">SUM(F162:F168)</f>
        <v>0</v>
      </c>
      <c r="G169" s="8">
        <f t="shared" si="40"/>
        <v>0</v>
      </c>
      <c r="H169" s="8">
        <f>SUM(H162:H168)</f>
        <v>1574</v>
      </c>
      <c r="I169" s="8">
        <f t="shared" ref="I169" si="41">SUM(I162:I168)</f>
        <v>0</v>
      </c>
      <c r="J169" s="21" t="s">
        <v>26</v>
      </c>
      <c r="K169" s="8">
        <f t="shared" ref="K169:L169" si="42">SUM(K162:K168)</f>
        <v>0</v>
      </c>
      <c r="L169" s="7">
        <f t="shared" si="42"/>
        <v>0</v>
      </c>
      <c r="M169" s="109"/>
    </row>
    <row r="170" spans="1:13" s="3" customFormat="1" ht="19.899999999999999" customHeight="1" x14ac:dyDescent="0.25">
      <c r="A170" s="104">
        <v>14</v>
      </c>
      <c r="B170" s="80" t="s">
        <v>29</v>
      </c>
      <c r="C170" s="80" t="s">
        <v>56</v>
      </c>
      <c r="D170" s="28">
        <v>2019</v>
      </c>
      <c r="E170" s="29">
        <v>94.5</v>
      </c>
      <c r="F170" s="14">
        <v>0</v>
      </c>
      <c r="G170" s="14">
        <v>0</v>
      </c>
      <c r="H170" s="29">
        <v>94.5</v>
      </c>
      <c r="I170" s="14">
        <v>0</v>
      </c>
      <c r="J170" s="43" t="s">
        <v>25</v>
      </c>
      <c r="K170" s="43">
        <v>0</v>
      </c>
      <c r="L170" s="26">
        <v>0</v>
      </c>
      <c r="M170" s="107" t="s">
        <v>38</v>
      </c>
    </row>
    <row r="171" spans="1:13" s="3" customFormat="1" ht="19.899999999999999" customHeight="1" x14ac:dyDescent="0.25">
      <c r="A171" s="78"/>
      <c r="B171" s="81"/>
      <c r="C171" s="81"/>
      <c r="D171" s="28">
        <v>2020</v>
      </c>
      <c r="E171" s="29">
        <v>94.5</v>
      </c>
      <c r="F171" s="14">
        <v>0</v>
      </c>
      <c r="G171" s="14">
        <v>0</v>
      </c>
      <c r="H171" s="29">
        <v>94.5</v>
      </c>
      <c r="I171" s="14">
        <v>0</v>
      </c>
      <c r="J171" s="43" t="s">
        <v>25</v>
      </c>
      <c r="K171" s="43">
        <v>0</v>
      </c>
      <c r="L171" s="26">
        <v>0</v>
      </c>
      <c r="M171" s="81"/>
    </row>
    <row r="172" spans="1:13" s="3" customFormat="1" ht="19.899999999999999" customHeight="1" x14ac:dyDescent="0.25">
      <c r="A172" s="78"/>
      <c r="B172" s="81"/>
      <c r="C172" s="81"/>
      <c r="D172" s="28">
        <v>2021</v>
      </c>
      <c r="E172" s="29">
        <v>94.5</v>
      </c>
      <c r="F172" s="14">
        <v>0</v>
      </c>
      <c r="G172" s="14">
        <v>0</v>
      </c>
      <c r="H172" s="29">
        <v>94.5</v>
      </c>
      <c r="I172" s="14">
        <v>0</v>
      </c>
      <c r="J172" s="43" t="s">
        <v>25</v>
      </c>
      <c r="K172" s="43">
        <v>0</v>
      </c>
      <c r="L172" s="26">
        <v>0</v>
      </c>
      <c r="M172" s="81"/>
    </row>
    <row r="173" spans="1:13" s="3" customFormat="1" ht="19.899999999999999" customHeight="1" x14ac:dyDescent="0.25">
      <c r="A173" s="78"/>
      <c r="B173" s="81"/>
      <c r="C173" s="81"/>
      <c r="D173" s="28">
        <v>2022</v>
      </c>
      <c r="E173" s="29">
        <f t="shared" ref="E173" si="43">SUM(F173:I173)</f>
        <v>0</v>
      </c>
      <c r="F173" s="14">
        <v>0</v>
      </c>
      <c r="G173" s="14">
        <v>0</v>
      </c>
      <c r="H173" s="29">
        <f t="shared" ref="H173" si="44">SUM(I173:L173)</f>
        <v>0</v>
      </c>
      <c r="I173" s="14">
        <v>0</v>
      </c>
      <c r="J173" s="43" t="s">
        <v>25</v>
      </c>
      <c r="K173" s="43">
        <v>0</v>
      </c>
      <c r="L173" s="26">
        <v>0</v>
      </c>
      <c r="M173" s="81"/>
    </row>
    <row r="174" spans="1:13" s="3" customFormat="1" ht="19.899999999999999" customHeight="1" x14ac:dyDescent="0.25">
      <c r="A174" s="78"/>
      <c r="B174" s="81"/>
      <c r="C174" s="81"/>
      <c r="D174" s="28">
        <v>2023</v>
      </c>
      <c r="E174" s="29">
        <v>99</v>
      </c>
      <c r="F174" s="14">
        <v>0</v>
      </c>
      <c r="G174" s="14">
        <v>0</v>
      </c>
      <c r="H174" s="29">
        <v>99</v>
      </c>
      <c r="I174" s="14">
        <v>0</v>
      </c>
      <c r="J174" s="43" t="s">
        <v>25</v>
      </c>
      <c r="K174" s="43">
        <v>0</v>
      </c>
      <c r="L174" s="26">
        <v>0</v>
      </c>
      <c r="M174" s="81"/>
    </row>
    <row r="175" spans="1:13" s="3" customFormat="1" ht="19.899999999999999" customHeight="1" x14ac:dyDescent="0.25">
      <c r="A175" s="78"/>
      <c r="B175" s="81"/>
      <c r="C175" s="81"/>
      <c r="D175" s="28">
        <v>2024</v>
      </c>
      <c r="E175" s="29">
        <v>99</v>
      </c>
      <c r="F175" s="14">
        <v>0</v>
      </c>
      <c r="G175" s="14">
        <v>0</v>
      </c>
      <c r="H175" s="29">
        <v>99</v>
      </c>
      <c r="I175" s="11">
        <v>0</v>
      </c>
      <c r="J175" s="43" t="s">
        <v>25</v>
      </c>
      <c r="K175" s="43">
        <v>0</v>
      </c>
      <c r="L175" s="26">
        <v>0</v>
      </c>
      <c r="M175" s="81"/>
    </row>
    <row r="176" spans="1:13" s="3" customFormat="1" ht="19.899999999999999" customHeight="1" x14ac:dyDescent="0.25">
      <c r="A176" s="78"/>
      <c r="B176" s="81"/>
      <c r="C176" s="81"/>
      <c r="D176" s="28" t="s">
        <v>20</v>
      </c>
      <c r="E176" s="29">
        <v>594</v>
      </c>
      <c r="F176" s="11">
        <v>0</v>
      </c>
      <c r="G176" s="11">
        <v>0</v>
      </c>
      <c r="H176" s="29">
        <v>594</v>
      </c>
      <c r="I176" s="11">
        <v>0</v>
      </c>
      <c r="J176" s="43" t="s">
        <v>25</v>
      </c>
      <c r="K176" s="43">
        <v>0</v>
      </c>
      <c r="L176" s="26">
        <v>0</v>
      </c>
      <c r="M176" s="81"/>
    </row>
    <row r="177" spans="1:15" s="3" customFormat="1" ht="19.899999999999999" customHeight="1" x14ac:dyDescent="0.25">
      <c r="A177" s="79"/>
      <c r="B177" s="82"/>
      <c r="C177" s="82"/>
      <c r="D177" s="15" t="s">
        <v>10</v>
      </c>
      <c r="E177" s="5">
        <f>SUM(E170:E176)</f>
        <v>1075.5</v>
      </c>
      <c r="F177" s="5">
        <f t="shared" ref="F177:L177" si="45">SUM(F170:F176)</f>
        <v>0</v>
      </c>
      <c r="G177" s="5">
        <f t="shared" si="45"/>
        <v>0</v>
      </c>
      <c r="H177" s="5">
        <f>SUM(H170:H176)</f>
        <v>1075.5</v>
      </c>
      <c r="I177" s="5">
        <f t="shared" si="45"/>
        <v>0</v>
      </c>
      <c r="J177" s="10" t="s">
        <v>26</v>
      </c>
      <c r="K177" s="5">
        <f t="shared" si="45"/>
        <v>0</v>
      </c>
      <c r="L177" s="12">
        <f t="shared" si="45"/>
        <v>0</v>
      </c>
      <c r="M177" s="82"/>
    </row>
    <row r="178" spans="1:15" s="3" customFormat="1" ht="19.899999999999999" customHeight="1" x14ac:dyDescent="0.25">
      <c r="A178" s="104">
        <v>15</v>
      </c>
      <c r="B178" s="80" t="s">
        <v>28</v>
      </c>
      <c r="C178" s="80" t="s">
        <v>21</v>
      </c>
      <c r="D178" s="28">
        <v>2019</v>
      </c>
      <c r="E178" s="29">
        <v>8.5</v>
      </c>
      <c r="F178" s="14">
        <v>0</v>
      </c>
      <c r="G178" s="14">
        <v>0</v>
      </c>
      <c r="H178" s="29">
        <v>8.5</v>
      </c>
      <c r="I178" s="14">
        <v>0</v>
      </c>
      <c r="J178" s="43" t="s">
        <v>25</v>
      </c>
      <c r="K178" s="43">
        <v>0</v>
      </c>
      <c r="L178" s="26">
        <v>0</v>
      </c>
      <c r="M178" s="107" t="s">
        <v>38</v>
      </c>
    </row>
    <row r="179" spans="1:15" s="3" customFormat="1" ht="19.899999999999999" customHeight="1" x14ac:dyDescent="0.25">
      <c r="A179" s="78"/>
      <c r="B179" s="81"/>
      <c r="C179" s="81"/>
      <c r="D179" s="28">
        <v>2020</v>
      </c>
      <c r="E179" s="29">
        <v>5</v>
      </c>
      <c r="F179" s="14">
        <v>0</v>
      </c>
      <c r="G179" s="14">
        <v>0</v>
      </c>
      <c r="H179" s="29">
        <v>5</v>
      </c>
      <c r="I179" s="14">
        <v>0</v>
      </c>
      <c r="J179" s="43" t="s">
        <v>25</v>
      </c>
      <c r="K179" s="43">
        <v>0</v>
      </c>
      <c r="L179" s="26">
        <v>0</v>
      </c>
      <c r="M179" s="81"/>
    </row>
    <row r="180" spans="1:15" s="3" customFormat="1" ht="19.899999999999999" customHeight="1" x14ac:dyDescent="0.25">
      <c r="A180" s="78"/>
      <c r="B180" s="81"/>
      <c r="C180" s="81"/>
      <c r="D180" s="28">
        <v>2021</v>
      </c>
      <c r="E180" s="29">
        <v>5</v>
      </c>
      <c r="F180" s="14">
        <v>0</v>
      </c>
      <c r="G180" s="14">
        <v>0</v>
      </c>
      <c r="H180" s="29">
        <v>5</v>
      </c>
      <c r="I180" s="14">
        <v>0</v>
      </c>
      <c r="J180" s="43" t="s">
        <v>25</v>
      </c>
      <c r="K180" s="43">
        <v>0</v>
      </c>
      <c r="L180" s="26">
        <v>0</v>
      </c>
      <c r="M180" s="81"/>
    </row>
    <row r="181" spans="1:15" s="3" customFormat="1" ht="19.899999999999999" customHeight="1" x14ac:dyDescent="0.25">
      <c r="A181" s="78"/>
      <c r="B181" s="81"/>
      <c r="C181" s="81"/>
      <c r="D181" s="28">
        <v>2022</v>
      </c>
      <c r="E181" s="29">
        <f t="shared" ref="E181" si="46">SUM(F181:I181)</f>
        <v>0</v>
      </c>
      <c r="F181" s="14">
        <v>0</v>
      </c>
      <c r="G181" s="14">
        <v>0</v>
      </c>
      <c r="H181" s="29">
        <f t="shared" ref="H181" si="47">SUM(I181:L181)</f>
        <v>0</v>
      </c>
      <c r="I181" s="14">
        <v>0</v>
      </c>
      <c r="J181" s="43" t="s">
        <v>25</v>
      </c>
      <c r="K181" s="43">
        <v>0</v>
      </c>
      <c r="L181" s="26">
        <v>0</v>
      </c>
      <c r="M181" s="81"/>
    </row>
    <row r="182" spans="1:15" s="3" customFormat="1" ht="19.899999999999999" customHeight="1" x14ac:dyDescent="0.25">
      <c r="A182" s="78"/>
      <c r="B182" s="81"/>
      <c r="C182" s="81"/>
      <c r="D182" s="28">
        <v>2023</v>
      </c>
      <c r="E182" s="29">
        <v>60</v>
      </c>
      <c r="F182" s="14">
        <v>0</v>
      </c>
      <c r="G182" s="14">
        <v>0</v>
      </c>
      <c r="H182" s="29">
        <v>60</v>
      </c>
      <c r="I182" s="14">
        <v>0</v>
      </c>
      <c r="J182" s="43" t="s">
        <v>25</v>
      </c>
      <c r="K182" s="43">
        <v>0</v>
      </c>
      <c r="L182" s="26">
        <v>0</v>
      </c>
      <c r="M182" s="81"/>
    </row>
    <row r="183" spans="1:15" s="3" customFormat="1" ht="19.899999999999999" customHeight="1" x14ac:dyDescent="0.25">
      <c r="A183" s="78"/>
      <c r="B183" s="81"/>
      <c r="C183" s="81"/>
      <c r="D183" s="28">
        <v>2024</v>
      </c>
      <c r="E183" s="29">
        <v>60</v>
      </c>
      <c r="F183" s="14">
        <v>0</v>
      </c>
      <c r="G183" s="14">
        <v>0</v>
      </c>
      <c r="H183" s="29">
        <v>60</v>
      </c>
      <c r="I183" s="11">
        <v>0</v>
      </c>
      <c r="J183" s="43" t="s">
        <v>25</v>
      </c>
      <c r="K183" s="43">
        <v>0</v>
      </c>
      <c r="L183" s="26">
        <v>0</v>
      </c>
      <c r="M183" s="81"/>
    </row>
    <row r="184" spans="1:15" s="3" customFormat="1" ht="19.149999999999999" customHeight="1" x14ac:dyDescent="0.25">
      <c r="A184" s="78"/>
      <c r="B184" s="81"/>
      <c r="C184" s="81"/>
      <c r="D184" s="28" t="s">
        <v>20</v>
      </c>
      <c r="E184" s="29">
        <v>360</v>
      </c>
      <c r="F184" s="11">
        <v>0</v>
      </c>
      <c r="G184" s="11">
        <v>0</v>
      </c>
      <c r="H184" s="29">
        <v>360</v>
      </c>
      <c r="I184" s="11">
        <v>0</v>
      </c>
      <c r="J184" s="43" t="s">
        <v>25</v>
      </c>
      <c r="K184" s="43">
        <v>0</v>
      </c>
      <c r="L184" s="26">
        <v>0</v>
      </c>
      <c r="M184" s="81"/>
    </row>
    <row r="185" spans="1:15" s="3" customFormat="1" ht="19.899999999999999" customHeight="1" x14ac:dyDescent="0.25">
      <c r="A185" s="79"/>
      <c r="B185" s="82"/>
      <c r="C185" s="82"/>
      <c r="D185" s="15" t="s">
        <v>10</v>
      </c>
      <c r="E185" s="5">
        <f>SUM(E178:E184)</f>
        <v>498.5</v>
      </c>
      <c r="F185" s="5">
        <f t="shared" ref="F185:L185" si="48">SUM(F178:F184)</f>
        <v>0</v>
      </c>
      <c r="G185" s="5">
        <f t="shared" si="48"/>
        <v>0</v>
      </c>
      <c r="H185" s="5">
        <f>SUM(H178:H184)</f>
        <v>498.5</v>
      </c>
      <c r="I185" s="5">
        <f t="shared" si="48"/>
        <v>0</v>
      </c>
      <c r="J185" s="10" t="s">
        <v>26</v>
      </c>
      <c r="K185" s="5">
        <f t="shared" si="48"/>
        <v>0</v>
      </c>
      <c r="L185" s="12">
        <f t="shared" si="48"/>
        <v>0</v>
      </c>
      <c r="M185" s="82"/>
    </row>
    <row r="186" spans="1:15" ht="15.75" x14ac:dyDescent="0.25">
      <c r="A186" s="20"/>
      <c r="B186" s="22"/>
      <c r="C186" s="22"/>
      <c r="D186" s="23"/>
      <c r="E186" s="24"/>
      <c r="F186" s="24"/>
      <c r="G186" s="24"/>
      <c r="H186" s="24"/>
      <c r="I186" s="24"/>
      <c r="J186" s="25"/>
      <c r="K186" s="25"/>
      <c r="L186" s="24"/>
      <c r="M186" s="22"/>
      <c r="O186" s="118"/>
    </row>
    <row r="187" spans="1:15" ht="18.75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O187" s="118"/>
    </row>
    <row r="188" spans="1:15" ht="18.75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O188" s="118"/>
    </row>
    <row r="189" spans="1:15" x14ac:dyDescent="0.25">
      <c r="O189" s="118"/>
    </row>
    <row r="190" spans="1:15" x14ac:dyDescent="0.25">
      <c r="O190" s="118"/>
    </row>
    <row r="191" spans="1:15" x14ac:dyDescent="0.25">
      <c r="O191" s="118"/>
    </row>
    <row r="192" spans="1:15" x14ac:dyDescent="0.25">
      <c r="O192" s="118"/>
    </row>
    <row r="193" spans="15:15" x14ac:dyDescent="0.25">
      <c r="O193" s="118"/>
    </row>
    <row r="194" spans="15:15" x14ac:dyDescent="0.25">
      <c r="O194" s="118"/>
    </row>
    <row r="195" spans="15:15" x14ac:dyDescent="0.25">
      <c r="O195" s="118"/>
    </row>
    <row r="196" spans="15:15" x14ac:dyDescent="0.25">
      <c r="O196" s="118"/>
    </row>
    <row r="197" spans="15:15" x14ac:dyDescent="0.25">
      <c r="O197" s="118"/>
    </row>
    <row r="198" spans="15:15" x14ac:dyDescent="0.25">
      <c r="O198" s="118"/>
    </row>
    <row r="199" spans="15:15" x14ac:dyDescent="0.25">
      <c r="O199" s="118"/>
    </row>
    <row r="200" spans="15:15" x14ac:dyDescent="0.25">
      <c r="O200" s="118"/>
    </row>
    <row r="201" spans="15:15" x14ac:dyDescent="0.25">
      <c r="O201" s="118"/>
    </row>
    <row r="202" spans="15:15" x14ac:dyDescent="0.25">
      <c r="O202" s="118"/>
    </row>
    <row r="203" spans="15:15" x14ac:dyDescent="0.25">
      <c r="O203" s="118"/>
    </row>
    <row r="204" spans="15:15" x14ac:dyDescent="0.25">
      <c r="O204" s="118"/>
    </row>
    <row r="205" spans="15:15" x14ac:dyDescent="0.25">
      <c r="O205" s="118"/>
    </row>
    <row r="206" spans="15:15" x14ac:dyDescent="0.25">
      <c r="O206" s="118"/>
    </row>
    <row r="207" spans="15:15" x14ac:dyDescent="0.25">
      <c r="O207" s="118"/>
    </row>
    <row r="208" spans="15:15" x14ac:dyDescent="0.25">
      <c r="O208" s="118"/>
    </row>
    <row r="209" spans="15:15" x14ac:dyDescent="0.25">
      <c r="O209" s="118"/>
    </row>
    <row r="210" spans="15:15" x14ac:dyDescent="0.25">
      <c r="O210" s="118"/>
    </row>
  </sheetData>
  <mergeCells count="103">
    <mergeCell ref="A20:M20"/>
    <mergeCell ref="B38:B45"/>
    <mergeCell ref="B145:B152"/>
    <mergeCell ref="C145:C152"/>
    <mergeCell ref="M145:M152"/>
    <mergeCell ref="M22:M29"/>
    <mergeCell ref="C30:C37"/>
    <mergeCell ref="B30:B37"/>
    <mergeCell ref="A30:A37"/>
    <mergeCell ref="A55:A62"/>
    <mergeCell ref="B55:B62"/>
    <mergeCell ref="C55:C62"/>
    <mergeCell ref="C38:C45"/>
    <mergeCell ref="A38:A45"/>
    <mergeCell ref="C72:C79"/>
    <mergeCell ref="M72:M79"/>
    <mergeCell ref="A72:A79"/>
    <mergeCell ref="B72:B79"/>
    <mergeCell ref="K38:K42"/>
    <mergeCell ref="A63:A70"/>
    <mergeCell ref="O186:O210"/>
    <mergeCell ref="C22:C29"/>
    <mergeCell ref="A47:A54"/>
    <mergeCell ref="B46:M46"/>
    <mergeCell ref="A6:M6"/>
    <mergeCell ref="A8:A10"/>
    <mergeCell ref="A12:A19"/>
    <mergeCell ref="M38:M45"/>
    <mergeCell ref="A21:M21"/>
    <mergeCell ref="B22:B29"/>
    <mergeCell ref="A22:A29"/>
    <mergeCell ref="B96:B103"/>
    <mergeCell ref="A96:A103"/>
    <mergeCell ref="B80:B87"/>
    <mergeCell ref="C80:C87"/>
    <mergeCell ref="M170:M177"/>
    <mergeCell ref="C170:C177"/>
    <mergeCell ref="A153:A160"/>
    <mergeCell ref="B153:B160"/>
    <mergeCell ref="C153:C160"/>
    <mergeCell ref="M153:M160"/>
    <mergeCell ref="A128:A135"/>
    <mergeCell ref="B128:B135"/>
    <mergeCell ref="C128:C135"/>
    <mergeCell ref="I1:M1"/>
    <mergeCell ref="I2:M2"/>
    <mergeCell ref="J3:M3"/>
    <mergeCell ref="I4:M4"/>
    <mergeCell ref="J8:J10"/>
    <mergeCell ref="M12:M19"/>
    <mergeCell ref="K8:K10"/>
    <mergeCell ref="B8:B10"/>
    <mergeCell ref="C8:C10"/>
    <mergeCell ref="D8:D10"/>
    <mergeCell ref="E8:I8"/>
    <mergeCell ref="L8:L10"/>
    <mergeCell ref="M8:M10"/>
    <mergeCell ref="E9:E10"/>
    <mergeCell ref="F9:I9"/>
    <mergeCell ref="B12:B19"/>
    <mergeCell ref="C12:C19"/>
    <mergeCell ref="A161:M161"/>
    <mergeCell ref="A71:M71"/>
    <mergeCell ref="B120:B127"/>
    <mergeCell ref="C120:C127"/>
    <mergeCell ref="B170:B177"/>
    <mergeCell ref="A170:A177"/>
    <mergeCell ref="C162:C169"/>
    <mergeCell ref="A162:A169"/>
    <mergeCell ref="C178:C185"/>
    <mergeCell ref="M178:M185"/>
    <mergeCell ref="M162:M169"/>
    <mergeCell ref="B162:B169"/>
    <mergeCell ref="A178:A185"/>
    <mergeCell ref="B178:B185"/>
    <mergeCell ref="A88:A95"/>
    <mergeCell ref="B88:B95"/>
    <mergeCell ref="M128:M135"/>
    <mergeCell ref="A137:A144"/>
    <mergeCell ref="B137:B144"/>
    <mergeCell ref="C137:C144"/>
    <mergeCell ref="A136:M136"/>
    <mergeCell ref="M137:M144"/>
    <mergeCell ref="A145:A152"/>
    <mergeCell ref="M120:M127"/>
    <mergeCell ref="B47:B54"/>
    <mergeCell ref="C47:C54"/>
    <mergeCell ref="M47:M54"/>
    <mergeCell ref="A80:A87"/>
    <mergeCell ref="C88:C95"/>
    <mergeCell ref="M88:M95"/>
    <mergeCell ref="M80:M87"/>
    <mergeCell ref="B104:B111"/>
    <mergeCell ref="C104:C111"/>
    <mergeCell ref="M104:M111"/>
    <mergeCell ref="B63:B70"/>
    <mergeCell ref="C63:C70"/>
    <mergeCell ref="M63:M70"/>
    <mergeCell ref="C96:C103"/>
    <mergeCell ref="M96:M103"/>
    <mergeCell ref="B112:B119"/>
    <mergeCell ref="C112:C119"/>
    <mergeCell ref="M112:M119"/>
  </mergeCells>
  <printOptions horizontalCentered="1"/>
  <pageMargins left="0.59055118110236227" right="0.59055118110236227" top="0.78740157480314965" bottom="0.39370078740157483" header="0" footer="0"/>
  <pageSetup paperSize="9" scale="54" fitToHeight="2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2019-04-11T05:19:32Z</cp:lastPrinted>
  <dcterms:created xsi:type="dcterms:W3CDTF">2017-08-23T12:20:25Z</dcterms:created>
  <dcterms:modified xsi:type="dcterms:W3CDTF">2019-04-11T05:21:24Z</dcterms:modified>
</cp:coreProperties>
</file>