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емент\Documents\"/>
    </mc:Choice>
  </mc:AlternateContent>
  <bookViews>
    <workbookView xWindow="0" yWindow="0" windowWidth="19200" windowHeight="11490"/>
  </bookViews>
  <sheets>
    <sheet name="Лист3" sheetId="3" r:id="rId1"/>
  </sheets>
  <definedNames>
    <definedName name="_xlnm.Print_Area" localSheetId="0">Лист3!$A$1:$M$171</definedName>
  </definedNames>
  <calcPr calcId="162913"/>
  <fileRecoveryPr repairLoad="1"/>
</workbook>
</file>

<file path=xl/calcChain.xml><?xml version="1.0" encoding="utf-8"?>
<calcChain xmlns="http://schemas.openxmlformats.org/spreadsheetml/2006/main">
  <c r="A148" i="3" l="1"/>
  <c r="L138" i="3"/>
  <c r="K138" i="3"/>
  <c r="L81" i="3" l="1"/>
  <c r="K81" i="3"/>
  <c r="K19" i="3"/>
  <c r="I19" i="3"/>
  <c r="H19" i="3"/>
  <c r="G19" i="3"/>
  <c r="E19" i="3"/>
  <c r="I81" i="3"/>
  <c r="H81" i="3"/>
  <c r="G81" i="3"/>
  <c r="E81" i="3"/>
  <c r="K29" i="3" l="1"/>
  <c r="G29" i="3"/>
  <c r="H29" i="3"/>
  <c r="E29" i="3"/>
  <c r="G37" i="3"/>
  <c r="L155" i="3"/>
  <c r="K155" i="3"/>
  <c r="I155" i="3"/>
  <c r="H155" i="3"/>
  <c r="G155" i="3"/>
  <c r="F155" i="3"/>
  <c r="H159" i="3"/>
  <c r="H163" i="3" s="1"/>
  <c r="E155" i="3"/>
  <c r="H167" i="3"/>
  <c r="H171" i="3" s="1"/>
  <c r="H138" i="3"/>
  <c r="G138" i="3"/>
  <c r="F138" i="3"/>
  <c r="E138" i="3"/>
  <c r="H146" i="3"/>
  <c r="E146" i="3"/>
  <c r="L121" i="3"/>
  <c r="K121" i="3"/>
  <c r="I121" i="3"/>
  <c r="H121" i="3"/>
  <c r="E121" i="3"/>
  <c r="G121" i="3"/>
  <c r="F121" i="3"/>
  <c r="L105" i="3"/>
  <c r="K105" i="3"/>
  <c r="I105" i="3"/>
  <c r="H105" i="3"/>
  <c r="G105" i="3"/>
  <c r="F105" i="3"/>
  <c r="E105" i="3"/>
  <c r="G113" i="3"/>
  <c r="F113" i="3"/>
  <c r="E113" i="3"/>
  <c r="H113" i="3"/>
  <c r="I113" i="3"/>
  <c r="L113" i="3"/>
  <c r="K113" i="3"/>
  <c r="G89" i="3"/>
  <c r="E89" i="3"/>
  <c r="H64" i="3" l="1"/>
  <c r="G64" i="3"/>
  <c r="E64" i="3"/>
  <c r="L72" i="3"/>
  <c r="K72" i="3"/>
  <c r="E72" i="3"/>
  <c r="F72" i="3"/>
  <c r="H72" i="3"/>
  <c r="I72" i="3"/>
  <c r="K37" i="3"/>
  <c r="H37" i="3"/>
  <c r="E37" i="3"/>
  <c r="H129" i="3"/>
  <c r="F129" i="3"/>
  <c r="E129" i="3"/>
  <c r="G129" i="3"/>
  <c r="I129" i="3"/>
  <c r="I97" i="3"/>
  <c r="G97" i="3"/>
  <c r="F97" i="3"/>
  <c r="H97" i="3"/>
  <c r="E97" i="3"/>
  <c r="L146" i="3" l="1"/>
  <c r="K146" i="3"/>
  <c r="I146" i="3"/>
  <c r="G146" i="3"/>
  <c r="F146" i="3"/>
  <c r="L97" i="3"/>
  <c r="K97" i="3"/>
  <c r="L171" i="3" l="1"/>
  <c r="K171" i="3"/>
  <c r="I171" i="3"/>
  <c r="G171" i="3"/>
  <c r="F171" i="3"/>
  <c r="E167" i="3"/>
  <c r="E171" i="3" s="1"/>
  <c r="L64" i="3"/>
  <c r="K64" i="3"/>
  <c r="L55" i="3"/>
  <c r="K55" i="3"/>
  <c r="I55" i="3"/>
  <c r="H55" i="3"/>
  <c r="F55" i="3"/>
  <c r="E54" i="3"/>
  <c r="E55" i="3" l="1"/>
  <c r="L129" i="3"/>
  <c r="K129" i="3"/>
  <c r="L89" i="3"/>
  <c r="K89" i="3"/>
  <c r="I89" i="3"/>
  <c r="H89" i="3"/>
  <c r="F89" i="3"/>
  <c r="L163" i="3"/>
  <c r="K163" i="3"/>
  <c r="I163" i="3"/>
  <c r="G163" i="3"/>
  <c r="F163" i="3"/>
  <c r="E159" i="3"/>
  <c r="E163" i="3" s="1"/>
</calcChain>
</file>

<file path=xl/comments1.xml><?xml version="1.0" encoding="utf-8"?>
<comments xmlns="http://schemas.openxmlformats.org/spreadsheetml/2006/main">
  <authors>
    <author>Элемент</author>
  </authors>
  <commentList>
    <comment ref="C106" authorId="0" shapeId="0">
      <text>
        <r>
          <rPr>
            <b/>
            <sz val="9"/>
            <color indexed="81"/>
            <rFont val="Tahoma"/>
            <charset val="1"/>
          </rPr>
          <t>Элемент: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<sst xmlns="http://schemas.openxmlformats.org/spreadsheetml/2006/main" count="272" uniqueCount="60">
  <si>
    <t>Наименование мероприятия, инвестиционного проекта</t>
  </si>
  <si>
    <t>Срок реализации</t>
  </si>
  <si>
    <t>Объем финансирования, тыс. руб.</t>
  </si>
  <si>
    <t>Количество создаваемых рабочих мест, ед.</t>
  </si>
  <si>
    <t>Ответственный исполнитель</t>
  </si>
  <si>
    <t>Всего</t>
  </si>
  <si>
    <t>в том числе по источникам:</t>
  </si>
  <si>
    <t>ФБ</t>
  </si>
  <si>
    <t>ОБ</t>
  </si>
  <si>
    <t>МБ</t>
  </si>
  <si>
    <t>Итого:</t>
  </si>
  <si>
    <t>ИТОГО ПО РАЗДЕЛУ</t>
  </si>
  <si>
    <t>ИТОГО ПО  СТРАТЕГИИ</t>
  </si>
  <si>
    <t>№ п/п</t>
  </si>
  <si>
    <t>Внебюджетные средства</t>
  </si>
  <si>
    <t>Экономический эффект (прибыль), тыс. руб.</t>
  </si>
  <si>
    <t>РАЗДЕЛ "КУЛЬТУРА"</t>
  </si>
  <si>
    <t>РАЗДЕЛ "ФИЗИЧЕСКАЯ КУЛЬТУРА И СПОРТ, МОЛОДЕЖНАЯ ПОЛИТИКА"</t>
  </si>
  <si>
    <t>РАЗДЕЛ "ЖИЛИЩНО-КОММУНАЛЬНОЕ ХОЗЯЙСТВО"</t>
  </si>
  <si>
    <t>Наименование МЦП, ОГЦП (ФЦП) и других механизмов, через которые планируется финансирование мероприятия</t>
  </si>
  <si>
    <t>2025-2030</t>
  </si>
  <si>
    <t>Мощность (в соответствующих единицах)</t>
  </si>
  <si>
    <t>ИТОГО ПО РАЗДЕЛУ:</t>
  </si>
  <si>
    <t>ИТОГО ПО ПОДРАЗДЕЛУ:</t>
  </si>
  <si>
    <t xml:space="preserve"> - </t>
  </si>
  <si>
    <t xml:space="preserve"> -</t>
  </si>
  <si>
    <t>Внесение изменений в правила землепользования и застройки  сельских поселений Тулунского района (полномочия сельских поселений)</t>
  </si>
  <si>
    <t>Внесение изменений в генеральные планы сельских поселений Тулунского района (полномочия сельских поселений)</t>
  </si>
  <si>
    <t>Утвержден</t>
  </si>
  <si>
    <t xml:space="preserve">постановлением Администрации </t>
  </si>
  <si>
    <t>ПЛАН МЕРОПРИЯТИЙ ПО РЕАЛИЗАЦИИ СТРАТЕГИИ СОЦИАЛЬНО-ЭКОНОМИЧЕСКОГО РАЗВИТИЯ НИЖНЕБУРБУКСКОГО СЕЛЬСКОГО ПОСЕЛЕНИЯ НА 2019-2030 ГОДЫ</t>
  </si>
  <si>
    <t>Администрация Нижнебурбукского сельского поселения</t>
  </si>
  <si>
    <t>Обустройство контейнерных площадок накопления твердо-коммунальных отходов населенных пунктов сельского поселения, содержание территории контейнерных площадок</t>
  </si>
  <si>
    <t>организация досуга и обеспечение жителей услугами организаций культуры, библиотечного обслуживания</t>
  </si>
  <si>
    <t>проведение спортивно-массовых мероприятий</t>
  </si>
  <si>
    <t xml:space="preserve">содержание и  текущий ремонт водонапорных башен в д.Нижний Бурбук, д.Верхний Бурбук, д.Большой Одер, приобретение оборудования </t>
  </si>
  <si>
    <t>Организация и содержание мест захоронения ( общественных кладбищ в д.Нижний Бурбук, д.Верхний Бурбук, д.Большой Одер)</t>
  </si>
  <si>
    <t>Устройство, содержание детских и сортивных площадок</t>
  </si>
  <si>
    <t>Содержание и ремонт памятников погибшим в ВОВ в д.Нижний Бурбук, д.Верхний Бурбук</t>
  </si>
  <si>
    <t>РАЗДЕЛ "Безопасность территории сельского поселения"</t>
  </si>
  <si>
    <t>Обеспечение первичных мер пожарной безопасности в границах сельского поселения</t>
  </si>
  <si>
    <t>итого:</t>
  </si>
  <si>
    <t>РАЗДЕЛ " ГРАДОСТРОИТЕЛЬНАЯ И ЗЕМЛЕУСТРОИТЕЛЬНАЯ ДЕЯТЕЛЬНОСТЬ"</t>
  </si>
  <si>
    <t>администрация КДЦ д.Нижний Бурбук</t>
  </si>
  <si>
    <t xml:space="preserve">   </t>
  </si>
  <si>
    <t>Нижнебурбукского сельского поселения</t>
  </si>
  <si>
    <t>Развитие домов культуры поселений</t>
  </si>
  <si>
    <t>2.</t>
  </si>
  <si>
    <t>капитальный ремонт здания  муниципального казенного учреждения культуры "Культурно-досуговый центр д.Нижний Бурбук</t>
  </si>
  <si>
    <t xml:space="preserve">от "09"июня  2021 г. №31 </t>
  </si>
  <si>
    <t>Подпрограмма " Развитие сферы культуры и спорта на территории Нижнебурбукского сельского поселения на 2018-2022годы", подпрограмма " Развитие сферы культуры и спорта на территории Нижнебурбукского сельского поселения на 2021-2025 гг"</t>
  </si>
  <si>
    <t>подпрограмма " Развитие сферы культуры и спорта на территории Нижнебурбукского сельского поселения на 2021-2025 гг"</t>
  </si>
  <si>
    <t>Подпрограмма "Оказание финансовой поддержки муниципальным образованиям Иркутской области в сфере культуры и архивного дела" на 2019-2024 гг. Государственной программы Иркутской области «Развитие культуры» на 2019-2024г.  Подпрограмма " Развитие сферы культуры и спорта на территории Нижнебурбукского сельского поселения на 2018-2022годы"Подпрограмма " Развитие сферы культуры и спорта на территории Нижнебурбукского сельского поселения на 2021-2025годы"</t>
  </si>
  <si>
    <t>Подпрограмма " Развитие сферы культуры и спорта на территории Нижнебурбукского сельского поселения на 2018-2022годы, "Подпрограмма " Развитие сферы культуры и спорта на территории Нижнебурбукского сельского поселения на 2018-2022годы"</t>
  </si>
  <si>
    <t>подпрограмма ", Развитие инфраструктуры на территории Нижнебурбукского сельского поселения на 2018-2022",  Развитие инфраструктуры на территории Нижнебурбукского сельского поселения на 2021- 2025"</t>
  </si>
  <si>
    <t>подпрограмма " Развитие инфраструктуры на территории Нижнебурбукского сельского поселения на 2018-2022", Развитие инфраструктуры на территории Нижнебурбукского сельского поселения на 2021- 2025"</t>
  </si>
  <si>
    <t>ремонт  и содержание автомобильных дорог</t>
  </si>
  <si>
    <t>подпрограмма " Обеспечение комплексных мер  безопасности на территории Нижнебурбукского сельского поселения на 2018-2022 гг", подпрограмма " Обеспечение комплексных мер  безопасности на территории Нижнебурбукского сельского поселения на 2021-2025 гг"</t>
  </si>
  <si>
    <t>Подпрограмма "Обеспечение комплексного пространственного и территориального развития  Нижнебурбукского сельского поселения на 2018-2022 гг", Подпрограмма "Обеспечение комплексного пространственного и территориального развития  Нижнебурбукского сельского поселения на 2021-2025 гг"</t>
  </si>
  <si>
    <t xml:space="preserve">Подпрограмма "Обеспечение комплексного пространственного и территориального развития Иркутской области" на 2018-2022 гг., Подпрограмма "Обеспечение комплексного пространственного и территориального развития  Нижнебурбукского сельского поселения на 2021-2025 гг Государственной программы Иркутской области "Развитие и управление имущественным комплексом и земельными ресурсами Иркутской области" на 2018-2022 гг.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</si>
</sst>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2" fillId="0" borderId="0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Fill="1"/>
    <xf numFmtId="0" fontId="1" fillId="0" borderId="0" xfId="0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0" fontId="5" fillId="2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/>
    <xf numFmtId="0" fontId="9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96"/>
  <sheetViews>
    <sheetView tabSelected="1" view="pageBreakPreview" zoomScale="90" zoomScaleNormal="90" zoomScaleSheetLayoutView="90" workbookViewId="0">
      <selection activeCell="F162" sqref="F162"/>
    </sheetView>
  </sheetViews>
  <sheetFormatPr defaultColWidth="8.85546875" defaultRowHeight="15" x14ac:dyDescent="0.25"/>
  <cols>
    <col min="1" max="1" width="6.5703125" style="1" customWidth="1"/>
    <col min="2" max="2" width="40.5703125" style="1" customWidth="1"/>
    <col min="3" max="3" width="43.5703125" style="1" customWidth="1"/>
    <col min="4" max="4" width="12.7109375" style="1" customWidth="1"/>
    <col min="5" max="5" width="12" style="2" customWidth="1"/>
    <col min="6" max="6" width="13" style="2" customWidth="1"/>
    <col min="7" max="7" width="13.28515625" style="1" customWidth="1"/>
    <col min="8" max="8" width="14.5703125" style="1" customWidth="1"/>
    <col min="9" max="9" width="15.7109375" style="2" customWidth="1"/>
    <col min="10" max="10" width="13.7109375" style="2" customWidth="1"/>
    <col min="11" max="11" width="18.28515625" style="2" customWidth="1"/>
    <col min="12" max="12" width="13.5703125" style="2" customWidth="1"/>
    <col min="13" max="13" width="28.28515625" style="1" customWidth="1"/>
    <col min="14" max="14" width="14.42578125" style="1" customWidth="1"/>
    <col min="15" max="16384" width="8.85546875" style="1"/>
  </cols>
  <sheetData>
    <row r="1" spans="1:13" ht="18.75" customHeight="1" x14ac:dyDescent="0.3">
      <c r="A1" s="14"/>
      <c r="B1" s="14"/>
      <c r="C1" s="14"/>
      <c r="D1" s="14"/>
      <c r="E1" s="13"/>
      <c r="F1" s="13"/>
      <c r="G1" s="14"/>
      <c r="H1" s="14"/>
      <c r="I1" s="105" t="s">
        <v>28</v>
      </c>
      <c r="J1" s="106"/>
      <c r="K1" s="106"/>
      <c r="L1" s="106"/>
      <c r="M1" s="106"/>
    </row>
    <row r="2" spans="1:13" ht="20.25" customHeight="1" x14ac:dyDescent="0.3">
      <c r="A2" s="14"/>
      <c r="B2" s="35"/>
      <c r="C2" s="14"/>
      <c r="D2" s="14"/>
      <c r="E2" s="13"/>
      <c r="F2" s="13"/>
      <c r="G2" s="14"/>
      <c r="H2" s="14"/>
      <c r="I2" s="105" t="s">
        <v>29</v>
      </c>
      <c r="J2" s="105"/>
      <c r="K2" s="105"/>
      <c r="L2" s="105"/>
      <c r="M2" s="105"/>
    </row>
    <row r="3" spans="1:13" ht="18" customHeight="1" x14ac:dyDescent="0.3">
      <c r="A3" s="14"/>
      <c r="B3" s="14"/>
      <c r="C3" s="14"/>
      <c r="D3" s="14"/>
      <c r="E3" s="13"/>
      <c r="F3" s="13"/>
      <c r="G3" s="14"/>
      <c r="H3" s="14"/>
      <c r="I3" s="13"/>
      <c r="J3" s="105" t="s">
        <v>45</v>
      </c>
      <c r="K3" s="105"/>
      <c r="L3" s="105"/>
      <c r="M3" s="105"/>
    </row>
    <row r="4" spans="1:13" ht="18.75" customHeight="1" x14ac:dyDescent="0.3">
      <c r="A4" s="14"/>
      <c r="B4" s="14"/>
      <c r="C4" s="14"/>
      <c r="D4" s="14"/>
      <c r="E4" s="13"/>
      <c r="F4" s="13"/>
      <c r="G4" s="14"/>
      <c r="H4" s="14"/>
      <c r="I4" s="105" t="s">
        <v>49</v>
      </c>
      <c r="J4" s="105"/>
      <c r="K4" s="105"/>
      <c r="L4" s="105"/>
      <c r="M4" s="105"/>
    </row>
    <row r="5" spans="1:13" ht="18.75" x14ac:dyDescent="0.3">
      <c r="A5" s="14"/>
      <c r="B5" s="14"/>
      <c r="C5" s="14"/>
      <c r="D5" s="14"/>
      <c r="E5" s="13"/>
      <c r="F5" s="13"/>
      <c r="G5" s="14"/>
      <c r="H5" s="14"/>
      <c r="I5" s="13"/>
      <c r="J5" s="13"/>
      <c r="K5" s="13"/>
      <c r="L5" s="13"/>
      <c r="M5" s="14"/>
    </row>
    <row r="6" spans="1:13" ht="21.75" customHeight="1" x14ac:dyDescent="0.25">
      <c r="A6" s="107" t="s">
        <v>30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18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3" customFormat="1" ht="18" customHeight="1" x14ac:dyDescent="0.25">
      <c r="A8" s="103" t="s">
        <v>13</v>
      </c>
      <c r="B8" s="103" t="s">
        <v>0</v>
      </c>
      <c r="C8" s="103" t="s">
        <v>19</v>
      </c>
      <c r="D8" s="103" t="s">
        <v>1</v>
      </c>
      <c r="E8" s="103" t="s">
        <v>2</v>
      </c>
      <c r="F8" s="103"/>
      <c r="G8" s="103"/>
      <c r="H8" s="103"/>
      <c r="I8" s="103"/>
      <c r="J8" s="103" t="s">
        <v>21</v>
      </c>
      <c r="K8" s="103" t="s">
        <v>15</v>
      </c>
      <c r="L8" s="103" t="s">
        <v>3</v>
      </c>
      <c r="M8" s="103" t="s">
        <v>4</v>
      </c>
    </row>
    <row r="9" spans="1:13" s="3" customFormat="1" ht="21" customHeight="1" x14ac:dyDescent="0.25">
      <c r="A9" s="104"/>
      <c r="B9" s="103"/>
      <c r="C9" s="103"/>
      <c r="D9" s="103"/>
      <c r="E9" s="103" t="s">
        <v>5</v>
      </c>
      <c r="F9" s="103" t="s">
        <v>6</v>
      </c>
      <c r="G9" s="103"/>
      <c r="H9" s="103"/>
      <c r="I9" s="103"/>
      <c r="J9" s="104"/>
      <c r="K9" s="104"/>
      <c r="L9" s="103"/>
      <c r="M9" s="103"/>
    </row>
    <row r="10" spans="1:13" s="3" customFormat="1" ht="39.75" customHeight="1" x14ac:dyDescent="0.25">
      <c r="A10" s="104"/>
      <c r="B10" s="103"/>
      <c r="C10" s="103"/>
      <c r="D10" s="103"/>
      <c r="E10" s="103"/>
      <c r="F10" s="37" t="s">
        <v>7</v>
      </c>
      <c r="G10" s="37" t="s">
        <v>8</v>
      </c>
      <c r="H10" s="37" t="s">
        <v>9</v>
      </c>
      <c r="I10" s="37" t="s">
        <v>14</v>
      </c>
      <c r="J10" s="104"/>
      <c r="K10" s="104"/>
      <c r="L10" s="103"/>
      <c r="M10" s="103"/>
    </row>
    <row r="11" spans="1:13" s="3" customFormat="1" ht="15.75" x14ac:dyDescent="0.25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 t="s">
        <v>44</v>
      </c>
      <c r="J11" s="37">
        <v>10</v>
      </c>
      <c r="K11" s="37">
        <v>11</v>
      </c>
      <c r="L11" s="37">
        <v>12</v>
      </c>
      <c r="M11" s="37">
        <v>13</v>
      </c>
    </row>
    <row r="12" spans="1:13" s="3" customFormat="1" ht="15.75" x14ac:dyDescent="0.25">
      <c r="A12" s="95"/>
      <c r="B12" s="99" t="s">
        <v>12</v>
      </c>
      <c r="C12" s="99"/>
      <c r="D12" s="56">
        <v>2019</v>
      </c>
      <c r="E12" s="57">
        <v>3028.9</v>
      </c>
      <c r="F12" s="57">
        <v>0</v>
      </c>
      <c r="G12" s="57">
        <v>1136.2</v>
      </c>
      <c r="H12" s="57">
        <v>1839.7</v>
      </c>
      <c r="I12" s="57">
        <v>53</v>
      </c>
      <c r="J12" s="58" t="s">
        <v>24</v>
      </c>
      <c r="K12" s="59">
        <v>23</v>
      </c>
      <c r="L12" s="56">
        <v>0</v>
      </c>
      <c r="M12" s="100" t="s">
        <v>31</v>
      </c>
    </row>
    <row r="13" spans="1:13" s="3" customFormat="1" ht="15.75" x14ac:dyDescent="0.25">
      <c r="A13" s="95"/>
      <c r="B13" s="99"/>
      <c r="C13" s="99"/>
      <c r="D13" s="56">
        <v>2020</v>
      </c>
      <c r="E13" s="57">
        <v>1970.9</v>
      </c>
      <c r="F13" s="57">
        <v>0</v>
      </c>
      <c r="G13" s="57">
        <v>159</v>
      </c>
      <c r="H13" s="57">
        <v>1768.9</v>
      </c>
      <c r="I13" s="57">
        <v>43</v>
      </c>
      <c r="J13" s="58" t="s">
        <v>24</v>
      </c>
      <c r="K13" s="59">
        <v>23</v>
      </c>
      <c r="L13" s="56">
        <v>0</v>
      </c>
      <c r="M13" s="101"/>
    </row>
    <row r="14" spans="1:13" s="3" customFormat="1" ht="15.75" x14ac:dyDescent="0.25">
      <c r="A14" s="95"/>
      <c r="B14" s="99"/>
      <c r="C14" s="99"/>
      <c r="D14" s="56">
        <v>2021</v>
      </c>
      <c r="E14" s="57">
        <v>1543.1</v>
      </c>
      <c r="F14" s="57">
        <v>0</v>
      </c>
      <c r="G14" s="57">
        <v>25</v>
      </c>
      <c r="H14" s="57">
        <v>1468.1</v>
      </c>
      <c r="I14" s="57">
        <v>50</v>
      </c>
      <c r="J14" s="58" t="s">
        <v>24</v>
      </c>
      <c r="K14" s="59">
        <v>23</v>
      </c>
      <c r="L14" s="56">
        <v>0</v>
      </c>
      <c r="M14" s="101"/>
    </row>
    <row r="15" spans="1:13" s="3" customFormat="1" ht="15.75" x14ac:dyDescent="0.25">
      <c r="A15" s="95"/>
      <c r="B15" s="99"/>
      <c r="C15" s="99"/>
      <c r="D15" s="56">
        <v>2022</v>
      </c>
      <c r="E15" s="57">
        <v>2832</v>
      </c>
      <c r="F15" s="57">
        <v>0</v>
      </c>
      <c r="G15" s="57">
        <v>99</v>
      </c>
      <c r="H15" s="57">
        <v>2698</v>
      </c>
      <c r="I15" s="57">
        <v>35</v>
      </c>
      <c r="J15" s="58" t="s">
        <v>24</v>
      </c>
      <c r="K15" s="59">
        <v>23</v>
      </c>
      <c r="L15" s="56">
        <v>0</v>
      </c>
      <c r="M15" s="101"/>
    </row>
    <row r="16" spans="1:13" s="3" customFormat="1" ht="15.75" x14ac:dyDescent="0.25">
      <c r="A16" s="95"/>
      <c r="B16" s="99"/>
      <c r="C16" s="99"/>
      <c r="D16" s="56">
        <v>2023</v>
      </c>
      <c r="E16" s="57">
        <v>4304</v>
      </c>
      <c r="F16" s="57">
        <v>0</v>
      </c>
      <c r="G16" s="57">
        <v>1230</v>
      </c>
      <c r="H16" s="57">
        <v>3039</v>
      </c>
      <c r="I16" s="57">
        <v>35</v>
      </c>
      <c r="J16" s="58" t="s">
        <v>24</v>
      </c>
      <c r="K16" s="59">
        <v>23</v>
      </c>
      <c r="L16" s="56">
        <v>0</v>
      </c>
      <c r="M16" s="101"/>
    </row>
    <row r="17" spans="1:13" s="3" customFormat="1" ht="15.75" x14ac:dyDescent="0.25">
      <c r="A17" s="95"/>
      <c r="B17" s="99"/>
      <c r="C17" s="99"/>
      <c r="D17" s="56">
        <v>2024</v>
      </c>
      <c r="E17" s="57">
        <v>3058</v>
      </c>
      <c r="F17" s="57">
        <v>0</v>
      </c>
      <c r="G17" s="57">
        <v>99</v>
      </c>
      <c r="H17" s="57">
        <v>2924</v>
      </c>
      <c r="I17" s="57">
        <v>35</v>
      </c>
      <c r="J17" s="58" t="s">
        <v>24</v>
      </c>
      <c r="K17" s="59">
        <v>23</v>
      </c>
      <c r="L17" s="56">
        <v>0</v>
      </c>
      <c r="M17" s="101"/>
    </row>
    <row r="18" spans="1:13" s="3" customFormat="1" ht="18.75" customHeight="1" x14ac:dyDescent="0.25">
      <c r="A18" s="95"/>
      <c r="B18" s="99"/>
      <c r="C18" s="99"/>
      <c r="D18" s="56" t="s">
        <v>20</v>
      </c>
      <c r="E18" s="57">
        <v>17584</v>
      </c>
      <c r="F18" s="57">
        <v>0</v>
      </c>
      <c r="G18" s="57">
        <v>17484</v>
      </c>
      <c r="H18" s="57">
        <v>0</v>
      </c>
      <c r="I18" s="57">
        <v>100</v>
      </c>
      <c r="J18" s="58" t="s">
        <v>24</v>
      </c>
      <c r="K18" s="59">
        <v>138</v>
      </c>
      <c r="L18" s="56">
        <v>0</v>
      </c>
      <c r="M18" s="101"/>
    </row>
    <row r="19" spans="1:13" s="3" customFormat="1" ht="15.75" x14ac:dyDescent="0.25">
      <c r="A19" s="95"/>
      <c r="B19" s="99"/>
      <c r="C19" s="99"/>
      <c r="D19" s="57" t="s">
        <v>10</v>
      </c>
      <c r="E19" s="57">
        <f>SUM(E12:E18)</f>
        <v>34320.9</v>
      </c>
      <c r="F19" s="57">
        <v>0</v>
      </c>
      <c r="G19" s="57">
        <f>SUM(G12:G18)</f>
        <v>20232.2</v>
      </c>
      <c r="H19" s="57">
        <f>SUM(H12:H18)</f>
        <v>13737.7</v>
      </c>
      <c r="I19" s="57">
        <f>SUM(I12:I18)</f>
        <v>351</v>
      </c>
      <c r="J19" s="58" t="s">
        <v>24</v>
      </c>
      <c r="K19" s="59">
        <f>SUM(K12:K18)</f>
        <v>276</v>
      </c>
      <c r="L19" s="56">
        <v>0</v>
      </c>
      <c r="M19" s="102"/>
    </row>
    <row r="20" spans="1:13" s="3" customFormat="1" ht="15.75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s="3" customFormat="1" ht="15.75" x14ac:dyDescent="0.25">
      <c r="A21" s="79" t="s">
        <v>16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s="3" customFormat="1" ht="15.75" x14ac:dyDescent="0.25">
      <c r="A22" s="79"/>
      <c r="B22" s="79" t="s">
        <v>11</v>
      </c>
      <c r="C22" s="79"/>
      <c r="D22" s="39">
        <v>2019</v>
      </c>
      <c r="E22" s="7">
        <v>2776.5</v>
      </c>
      <c r="F22" s="7">
        <v>0</v>
      </c>
      <c r="G22" s="7">
        <v>91.1</v>
      </c>
      <c r="H22" s="7">
        <v>2685.3</v>
      </c>
      <c r="I22" s="48">
        <v>0</v>
      </c>
      <c r="J22" s="40" t="s">
        <v>24</v>
      </c>
      <c r="K22" s="42">
        <v>0</v>
      </c>
      <c r="L22" s="6">
        <v>0</v>
      </c>
      <c r="M22" s="76" t="s">
        <v>43</v>
      </c>
    </row>
    <row r="23" spans="1:13" s="3" customFormat="1" ht="15.75" x14ac:dyDescent="0.25">
      <c r="A23" s="84"/>
      <c r="B23" s="79"/>
      <c r="C23" s="79"/>
      <c r="D23" s="39">
        <v>2020</v>
      </c>
      <c r="E23" s="7">
        <v>3282.7</v>
      </c>
      <c r="F23" s="48">
        <v>0</v>
      </c>
      <c r="G23" s="7">
        <v>1393.2</v>
      </c>
      <c r="H23" s="7">
        <v>1889.5</v>
      </c>
      <c r="I23" s="48">
        <v>0</v>
      </c>
      <c r="J23" s="40" t="s">
        <v>24</v>
      </c>
      <c r="K23" s="42">
        <v>0</v>
      </c>
      <c r="L23" s="6">
        <v>0</v>
      </c>
      <c r="M23" s="77"/>
    </row>
    <row r="24" spans="1:13" s="3" customFormat="1" ht="15.75" x14ac:dyDescent="0.25">
      <c r="A24" s="84"/>
      <c r="B24" s="79"/>
      <c r="C24" s="79"/>
      <c r="D24" s="39">
        <v>2021</v>
      </c>
      <c r="E24" s="7">
        <v>1572.4</v>
      </c>
      <c r="F24" s="48">
        <v>0</v>
      </c>
      <c r="G24" s="7">
        <v>0</v>
      </c>
      <c r="H24" s="7">
        <v>1572.4</v>
      </c>
      <c r="I24" s="48">
        <v>0</v>
      </c>
      <c r="J24" s="40" t="s">
        <v>24</v>
      </c>
      <c r="K24" s="42">
        <v>0</v>
      </c>
      <c r="L24" s="6">
        <v>0</v>
      </c>
      <c r="M24" s="77"/>
    </row>
    <row r="25" spans="1:13" s="3" customFormat="1" ht="15.75" x14ac:dyDescent="0.25">
      <c r="A25" s="84"/>
      <c r="B25" s="79"/>
      <c r="C25" s="79"/>
      <c r="D25" s="39">
        <v>2022</v>
      </c>
      <c r="E25" s="7">
        <v>14893.7</v>
      </c>
      <c r="F25" s="48">
        <v>0</v>
      </c>
      <c r="G25" s="7">
        <v>13605.6</v>
      </c>
      <c r="H25" s="7">
        <v>1278.0999999999999</v>
      </c>
      <c r="I25" s="48">
        <v>0</v>
      </c>
      <c r="J25" s="40" t="s">
        <v>24</v>
      </c>
      <c r="K25" s="42">
        <v>0</v>
      </c>
      <c r="L25" s="6">
        <v>0</v>
      </c>
      <c r="M25" s="77"/>
    </row>
    <row r="26" spans="1:13" s="3" customFormat="1" ht="15.75" x14ac:dyDescent="0.25">
      <c r="A26" s="84"/>
      <c r="B26" s="79"/>
      <c r="C26" s="79"/>
      <c r="D26" s="39">
        <v>2023</v>
      </c>
      <c r="E26" s="7">
        <v>918</v>
      </c>
      <c r="F26" s="48">
        <v>0</v>
      </c>
      <c r="G26" s="7">
        <v>0</v>
      </c>
      <c r="H26" s="7">
        <v>918</v>
      </c>
      <c r="I26" s="48">
        <v>0</v>
      </c>
      <c r="J26" s="40" t="s">
        <v>24</v>
      </c>
      <c r="K26" s="42">
        <v>0</v>
      </c>
      <c r="L26" s="6">
        <v>0</v>
      </c>
      <c r="M26" s="77"/>
    </row>
    <row r="27" spans="1:13" s="3" customFormat="1" ht="15.75" x14ac:dyDescent="0.25">
      <c r="A27" s="84"/>
      <c r="B27" s="79"/>
      <c r="C27" s="79"/>
      <c r="D27" s="39">
        <v>2024</v>
      </c>
      <c r="E27" s="7">
        <v>2330</v>
      </c>
      <c r="F27" s="48">
        <v>0</v>
      </c>
      <c r="G27" s="7">
        <v>0</v>
      </c>
      <c r="H27" s="7">
        <v>2330</v>
      </c>
      <c r="I27" s="48">
        <v>0</v>
      </c>
      <c r="J27" s="40" t="s">
        <v>24</v>
      </c>
      <c r="K27" s="42">
        <v>0</v>
      </c>
      <c r="L27" s="6">
        <v>0</v>
      </c>
      <c r="M27" s="77"/>
    </row>
    <row r="28" spans="1:13" s="3" customFormat="1" ht="15.75" x14ac:dyDescent="0.25">
      <c r="A28" s="84"/>
      <c r="B28" s="79"/>
      <c r="C28" s="79"/>
      <c r="D28" s="39" t="s">
        <v>20</v>
      </c>
      <c r="E28" s="7">
        <v>15000</v>
      </c>
      <c r="F28" s="48">
        <v>0</v>
      </c>
      <c r="G28" s="7">
        <v>0</v>
      </c>
      <c r="H28" s="7">
        <v>15000</v>
      </c>
      <c r="I28" s="48">
        <v>0</v>
      </c>
      <c r="J28" s="40" t="s">
        <v>24</v>
      </c>
      <c r="K28" s="42">
        <v>0</v>
      </c>
      <c r="L28" s="6">
        <v>0</v>
      </c>
      <c r="M28" s="77"/>
    </row>
    <row r="29" spans="1:13" s="3" customFormat="1" ht="15.75" x14ac:dyDescent="0.25">
      <c r="A29" s="84"/>
      <c r="B29" s="79"/>
      <c r="C29" s="79"/>
      <c r="D29" s="39" t="s">
        <v>10</v>
      </c>
      <c r="E29" s="7">
        <f>SUM(E22:E28)</f>
        <v>40773.300000000003</v>
      </c>
      <c r="F29" s="48">
        <v>0</v>
      </c>
      <c r="G29" s="7">
        <f>SUM(G22:G28)</f>
        <v>15089.9</v>
      </c>
      <c r="H29" s="7">
        <f>SUM(H22:H28)</f>
        <v>25673.300000000003</v>
      </c>
      <c r="I29" s="7">
        <v>0</v>
      </c>
      <c r="J29" s="39"/>
      <c r="K29" s="42">
        <f>SUM(K22:K28)</f>
        <v>0</v>
      </c>
      <c r="L29" s="6">
        <v>0</v>
      </c>
      <c r="M29" s="78"/>
    </row>
    <row r="30" spans="1:13" s="3" customFormat="1" ht="15.75" x14ac:dyDescent="0.25">
      <c r="A30" s="64">
        <v>1</v>
      </c>
      <c r="B30" s="125" t="s">
        <v>33</v>
      </c>
      <c r="C30" s="125" t="s">
        <v>50</v>
      </c>
      <c r="D30" s="126">
        <v>2019</v>
      </c>
      <c r="E30" s="30">
        <v>2395.1</v>
      </c>
      <c r="F30" s="30">
        <v>0</v>
      </c>
      <c r="G30" s="29">
        <v>91.1</v>
      </c>
      <c r="H30" s="30">
        <v>2304</v>
      </c>
      <c r="I30" s="29">
        <v>0</v>
      </c>
      <c r="J30" s="27" t="s">
        <v>24</v>
      </c>
      <c r="K30" s="127">
        <v>0</v>
      </c>
      <c r="L30" s="31">
        <v>0</v>
      </c>
      <c r="M30" s="44"/>
    </row>
    <row r="31" spans="1:13" s="3" customFormat="1" ht="15.75" x14ac:dyDescent="0.25">
      <c r="A31" s="65"/>
      <c r="B31" s="65"/>
      <c r="C31" s="128"/>
      <c r="D31" s="126">
        <v>2020</v>
      </c>
      <c r="E31" s="30">
        <v>1845.5</v>
      </c>
      <c r="F31" s="29">
        <v>0</v>
      </c>
      <c r="G31" s="29">
        <v>28.4</v>
      </c>
      <c r="H31" s="30">
        <v>1817.1</v>
      </c>
      <c r="I31" s="29">
        <v>0</v>
      </c>
      <c r="J31" s="27" t="s">
        <v>24</v>
      </c>
      <c r="K31" s="127">
        <v>0</v>
      </c>
      <c r="L31" s="31">
        <v>0</v>
      </c>
      <c r="M31" s="44"/>
    </row>
    <row r="32" spans="1:13" s="3" customFormat="1" ht="31.5" x14ac:dyDescent="0.25">
      <c r="A32" s="65"/>
      <c r="B32" s="65"/>
      <c r="C32" s="128"/>
      <c r="D32" s="126">
        <v>2021</v>
      </c>
      <c r="E32" s="30">
        <v>1562.4</v>
      </c>
      <c r="F32" s="29">
        <v>0</v>
      </c>
      <c r="G32" s="29">
        <v>0</v>
      </c>
      <c r="H32" s="30">
        <v>1562.4</v>
      </c>
      <c r="I32" s="29">
        <v>0</v>
      </c>
      <c r="J32" s="27" t="s">
        <v>24</v>
      </c>
      <c r="K32" s="127">
        <v>0</v>
      </c>
      <c r="L32" s="31">
        <v>0</v>
      </c>
      <c r="M32" s="44" t="s">
        <v>43</v>
      </c>
    </row>
    <row r="33" spans="1:14" s="3" customFormat="1" ht="15.75" x14ac:dyDescent="0.25">
      <c r="A33" s="65"/>
      <c r="B33" s="65"/>
      <c r="C33" s="128"/>
      <c r="D33" s="126">
        <v>2022</v>
      </c>
      <c r="E33" s="30">
        <v>1142.0999999999999</v>
      </c>
      <c r="F33" s="29">
        <v>0</v>
      </c>
      <c r="G33" s="29">
        <v>0</v>
      </c>
      <c r="H33" s="30">
        <v>1142.0999999999999</v>
      </c>
      <c r="I33" s="29">
        <v>0</v>
      </c>
      <c r="J33" s="27" t="s">
        <v>24</v>
      </c>
      <c r="K33" s="127">
        <v>0</v>
      </c>
      <c r="L33" s="31">
        <v>0</v>
      </c>
      <c r="M33" s="44"/>
    </row>
    <row r="34" spans="1:14" s="3" customFormat="1" ht="15.75" x14ac:dyDescent="0.25">
      <c r="A34" s="65"/>
      <c r="B34" s="65"/>
      <c r="C34" s="128"/>
      <c r="D34" s="126">
        <v>2023</v>
      </c>
      <c r="E34" s="30">
        <v>908</v>
      </c>
      <c r="F34" s="29">
        <v>0</v>
      </c>
      <c r="G34" s="29">
        <v>0</v>
      </c>
      <c r="H34" s="30">
        <v>908</v>
      </c>
      <c r="I34" s="29">
        <v>0</v>
      </c>
      <c r="J34" s="27" t="s">
        <v>24</v>
      </c>
      <c r="K34" s="127">
        <v>0</v>
      </c>
      <c r="L34" s="31">
        <v>0</v>
      </c>
      <c r="M34" s="44"/>
    </row>
    <row r="35" spans="1:14" s="3" customFormat="1" ht="15.75" x14ac:dyDescent="0.25">
      <c r="A35" s="65"/>
      <c r="B35" s="65"/>
      <c r="C35" s="128"/>
      <c r="D35" s="126">
        <v>2024</v>
      </c>
      <c r="E35" s="30">
        <v>2280</v>
      </c>
      <c r="F35" s="29">
        <v>0</v>
      </c>
      <c r="G35" s="29">
        <v>0</v>
      </c>
      <c r="H35" s="30">
        <v>2280</v>
      </c>
      <c r="I35" s="29">
        <v>0</v>
      </c>
      <c r="J35" s="27" t="s">
        <v>24</v>
      </c>
      <c r="K35" s="127">
        <v>0</v>
      </c>
      <c r="L35" s="31">
        <v>0</v>
      </c>
      <c r="M35" s="44"/>
    </row>
    <row r="36" spans="1:14" s="3" customFormat="1" ht="15.75" x14ac:dyDescent="0.25">
      <c r="A36" s="65"/>
      <c r="B36" s="65"/>
      <c r="C36" s="128"/>
      <c r="D36" s="126" t="s">
        <v>20</v>
      </c>
      <c r="E36" s="30">
        <v>15000</v>
      </c>
      <c r="F36" s="29">
        <v>0</v>
      </c>
      <c r="G36" s="29">
        <v>0</v>
      </c>
      <c r="H36" s="30">
        <v>15000</v>
      </c>
      <c r="I36" s="29">
        <v>0</v>
      </c>
      <c r="J36" s="27" t="s">
        <v>24</v>
      </c>
      <c r="K36" s="127">
        <v>0</v>
      </c>
      <c r="L36" s="31">
        <v>0</v>
      </c>
      <c r="M36" s="44"/>
    </row>
    <row r="37" spans="1:14" s="3" customFormat="1" ht="63.75" customHeight="1" x14ac:dyDescent="0.25">
      <c r="A37" s="66"/>
      <c r="B37" s="66"/>
      <c r="C37" s="129"/>
      <c r="D37" s="130" t="s">
        <v>10</v>
      </c>
      <c r="E37" s="30">
        <f>SUM(E30:E36)</f>
        <v>25133.1</v>
      </c>
      <c r="F37" s="29">
        <v>0</v>
      </c>
      <c r="G37" s="30">
        <f>SUM(G30:G36)</f>
        <v>119.5</v>
      </c>
      <c r="H37" s="30">
        <f>SUM(H30:H36)</f>
        <v>25013.599999999999</v>
      </c>
      <c r="I37" s="30">
        <v>0</v>
      </c>
      <c r="J37" s="27" t="s">
        <v>24</v>
      </c>
      <c r="K37" s="127">
        <f>SUM(K30:K36)</f>
        <v>0</v>
      </c>
      <c r="L37" s="31">
        <v>0</v>
      </c>
      <c r="M37" s="44"/>
    </row>
    <row r="38" spans="1:14" s="3" customFormat="1" ht="28.5" customHeight="1" x14ac:dyDescent="0.25">
      <c r="A38" s="63"/>
      <c r="B38" s="64" t="s">
        <v>48</v>
      </c>
      <c r="C38" s="125" t="s">
        <v>51</v>
      </c>
      <c r="D38" s="126">
        <v>2019</v>
      </c>
      <c r="E38" s="30">
        <v>0</v>
      </c>
      <c r="F38" s="29">
        <v>0</v>
      </c>
      <c r="G38" s="30">
        <v>0</v>
      </c>
      <c r="H38" s="30">
        <v>0</v>
      </c>
      <c r="I38" s="30">
        <v>0</v>
      </c>
      <c r="J38" s="27" t="s">
        <v>24</v>
      </c>
      <c r="K38" s="127">
        <v>0</v>
      </c>
      <c r="L38" s="31">
        <v>0</v>
      </c>
      <c r="M38" s="44"/>
    </row>
    <row r="39" spans="1:14" s="3" customFormat="1" ht="17.25" customHeight="1" x14ac:dyDescent="0.25">
      <c r="A39" s="63" t="s">
        <v>47</v>
      </c>
      <c r="B39" s="65"/>
      <c r="C39" s="128"/>
      <c r="D39" s="126">
        <v>2020</v>
      </c>
      <c r="E39" s="30">
        <v>0</v>
      </c>
      <c r="F39" s="29">
        <v>0</v>
      </c>
      <c r="G39" s="30">
        <v>0</v>
      </c>
      <c r="H39" s="30">
        <v>0</v>
      </c>
      <c r="I39" s="30">
        <v>0</v>
      </c>
      <c r="J39" s="27" t="s">
        <v>24</v>
      </c>
      <c r="K39" s="127">
        <v>0</v>
      </c>
      <c r="L39" s="31">
        <v>0</v>
      </c>
      <c r="M39" s="44"/>
    </row>
    <row r="40" spans="1:14" s="3" customFormat="1" ht="16.5" customHeight="1" x14ac:dyDescent="0.25">
      <c r="A40" s="63"/>
      <c r="B40" s="65"/>
      <c r="C40" s="128"/>
      <c r="D40" s="126">
        <v>2021</v>
      </c>
      <c r="E40" s="30">
        <v>0</v>
      </c>
      <c r="F40" s="29">
        <v>0</v>
      </c>
      <c r="G40" s="30">
        <v>0</v>
      </c>
      <c r="H40" s="30">
        <v>0</v>
      </c>
      <c r="I40" s="30">
        <v>0</v>
      </c>
      <c r="J40" s="27" t="s">
        <v>24</v>
      </c>
      <c r="K40" s="127">
        <v>0</v>
      </c>
      <c r="L40" s="31">
        <v>0</v>
      </c>
      <c r="M40" s="44"/>
    </row>
    <row r="41" spans="1:14" s="3" customFormat="1" ht="15.75" customHeight="1" x14ac:dyDescent="0.25">
      <c r="A41" s="63"/>
      <c r="B41" s="65"/>
      <c r="C41" s="128"/>
      <c r="D41" s="126">
        <v>2022</v>
      </c>
      <c r="E41" s="30">
        <v>13741.6</v>
      </c>
      <c r="F41" s="29">
        <v>0</v>
      </c>
      <c r="G41" s="30">
        <v>13605.6</v>
      </c>
      <c r="H41" s="30">
        <v>136</v>
      </c>
      <c r="I41" s="30">
        <v>0</v>
      </c>
      <c r="J41" s="27" t="s">
        <v>24</v>
      </c>
      <c r="K41" s="127">
        <v>0</v>
      </c>
      <c r="L41" s="31">
        <v>0</v>
      </c>
      <c r="M41" s="44"/>
    </row>
    <row r="42" spans="1:14" s="3" customFormat="1" ht="23.25" customHeight="1" x14ac:dyDescent="0.25">
      <c r="A42" s="63"/>
      <c r="B42" s="65"/>
      <c r="C42" s="128"/>
      <c r="D42" s="126">
        <v>2023</v>
      </c>
      <c r="E42" s="30">
        <v>0</v>
      </c>
      <c r="F42" s="29">
        <v>0</v>
      </c>
      <c r="G42" s="30">
        <v>0</v>
      </c>
      <c r="H42" s="30">
        <v>0</v>
      </c>
      <c r="I42" s="30">
        <v>0</v>
      </c>
      <c r="J42" s="27" t="s">
        <v>24</v>
      </c>
      <c r="K42" s="127">
        <v>0</v>
      </c>
      <c r="L42" s="31">
        <v>0</v>
      </c>
      <c r="M42" s="44"/>
    </row>
    <row r="43" spans="1:14" s="3" customFormat="1" ht="27" customHeight="1" x14ac:dyDescent="0.25">
      <c r="A43" s="63"/>
      <c r="B43" s="65"/>
      <c r="C43" s="128"/>
      <c r="D43" s="126">
        <v>2024</v>
      </c>
      <c r="E43" s="30">
        <v>0</v>
      </c>
      <c r="F43" s="29">
        <v>0</v>
      </c>
      <c r="G43" s="30">
        <v>0</v>
      </c>
      <c r="H43" s="30">
        <v>0</v>
      </c>
      <c r="I43" s="30">
        <v>0</v>
      </c>
      <c r="J43" s="27" t="s">
        <v>24</v>
      </c>
      <c r="K43" s="127">
        <v>0</v>
      </c>
      <c r="L43" s="31">
        <v>0</v>
      </c>
      <c r="M43" s="44"/>
    </row>
    <row r="44" spans="1:14" s="3" customFormat="1" ht="16.5" customHeight="1" x14ac:dyDescent="0.25">
      <c r="A44" s="63"/>
      <c r="B44" s="65"/>
      <c r="C44" s="128"/>
      <c r="D44" s="126" t="s">
        <v>20</v>
      </c>
      <c r="E44" s="30">
        <v>0</v>
      </c>
      <c r="F44" s="29">
        <v>0</v>
      </c>
      <c r="G44" s="30">
        <v>0</v>
      </c>
      <c r="H44" s="30">
        <v>0</v>
      </c>
      <c r="I44" s="30">
        <v>0</v>
      </c>
      <c r="J44" s="27" t="s">
        <v>24</v>
      </c>
      <c r="K44" s="127">
        <v>0</v>
      </c>
      <c r="L44" s="31">
        <v>0</v>
      </c>
      <c r="M44" s="44"/>
    </row>
    <row r="45" spans="1:14" s="3" customFormat="1" ht="59.25" hidden="1" customHeight="1" x14ac:dyDescent="0.25">
      <c r="A45" s="63"/>
      <c r="B45" s="63"/>
      <c r="C45" s="131"/>
      <c r="D45" s="126" t="s">
        <v>10</v>
      </c>
      <c r="E45" s="30"/>
      <c r="F45" s="29"/>
      <c r="G45" s="30"/>
      <c r="H45" s="30"/>
      <c r="I45" s="30"/>
      <c r="J45" s="27" t="s">
        <v>24</v>
      </c>
      <c r="K45" s="127"/>
      <c r="L45" s="31"/>
      <c r="M45" s="44"/>
    </row>
    <row r="46" spans="1:14" s="3" customFormat="1" ht="63.75" hidden="1" customHeight="1" x14ac:dyDescent="0.25">
      <c r="A46" s="63"/>
      <c r="B46" s="63"/>
      <c r="C46" s="131"/>
      <c r="D46" s="126" t="s">
        <v>20</v>
      </c>
      <c r="E46" s="30"/>
      <c r="F46" s="29"/>
      <c r="G46" s="30"/>
      <c r="H46" s="30"/>
      <c r="I46" s="30"/>
      <c r="J46" s="27" t="s">
        <v>24</v>
      </c>
      <c r="K46" s="127"/>
      <c r="L46" s="31"/>
      <c r="M46" s="44"/>
    </row>
    <row r="47" spans="1:14" s="3" customFormat="1" ht="41.25" customHeight="1" x14ac:dyDescent="0.25">
      <c r="A47" s="63"/>
      <c r="B47" s="63"/>
      <c r="C47" s="131"/>
      <c r="D47" s="130" t="s">
        <v>10</v>
      </c>
      <c r="E47" s="30">
        <v>13741.6</v>
      </c>
      <c r="F47" s="29"/>
      <c r="G47" s="30">
        <v>13605.6</v>
      </c>
      <c r="H47" s="30">
        <v>136</v>
      </c>
      <c r="I47" s="30">
        <v>0</v>
      </c>
      <c r="J47" s="27" t="s">
        <v>24</v>
      </c>
      <c r="K47" s="127">
        <v>0</v>
      </c>
      <c r="L47" s="31">
        <v>0</v>
      </c>
      <c r="M47" s="44"/>
    </row>
    <row r="48" spans="1:14" s="3" customFormat="1" ht="15.75" customHeight="1" x14ac:dyDescent="0.25">
      <c r="A48" s="67">
        <v>2</v>
      </c>
      <c r="B48" s="132" t="s">
        <v>46</v>
      </c>
      <c r="C48" s="132" t="s">
        <v>52</v>
      </c>
      <c r="D48" s="126">
        <v>2019</v>
      </c>
      <c r="E48" s="30">
        <v>0</v>
      </c>
      <c r="F48" s="29">
        <v>0</v>
      </c>
      <c r="G48" s="133">
        <v>0</v>
      </c>
      <c r="H48" s="133">
        <v>0</v>
      </c>
      <c r="I48" s="133">
        <v>0</v>
      </c>
      <c r="J48" s="27" t="s">
        <v>24</v>
      </c>
      <c r="K48" s="134">
        <v>0</v>
      </c>
      <c r="L48" s="28">
        <v>0</v>
      </c>
      <c r="M48" s="96" t="s">
        <v>43</v>
      </c>
      <c r="N48" s="43"/>
    </row>
    <row r="49" spans="1:13" s="3" customFormat="1" ht="15.75" x14ac:dyDescent="0.25">
      <c r="A49" s="68"/>
      <c r="B49" s="97"/>
      <c r="C49" s="97"/>
      <c r="D49" s="126">
        <v>2020</v>
      </c>
      <c r="E49" s="30">
        <v>1378.5</v>
      </c>
      <c r="F49" s="29">
        <v>0</v>
      </c>
      <c r="G49" s="133">
        <v>1364.8</v>
      </c>
      <c r="H49" s="133">
        <v>13.7</v>
      </c>
      <c r="I49" s="133">
        <v>0</v>
      </c>
      <c r="J49" s="27" t="s">
        <v>24</v>
      </c>
      <c r="K49" s="135"/>
      <c r="L49" s="28">
        <v>0</v>
      </c>
      <c r="M49" s="97"/>
    </row>
    <row r="50" spans="1:13" s="3" customFormat="1" ht="15.75" x14ac:dyDescent="0.25">
      <c r="A50" s="68"/>
      <c r="B50" s="97"/>
      <c r="C50" s="97"/>
      <c r="D50" s="126">
        <v>2021</v>
      </c>
      <c r="E50" s="30">
        <v>0</v>
      </c>
      <c r="F50" s="29">
        <v>0</v>
      </c>
      <c r="G50" s="29">
        <v>0</v>
      </c>
      <c r="H50" s="29">
        <v>0</v>
      </c>
      <c r="I50" s="29">
        <v>0</v>
      </c>
      <c r="J50" s="27" t="s">
        <v>24</v>
      </c>
      <c r="K50" s="135"/>
      <c r="L50" s="28">
        <v>0</v>
      </c>
      <c r="M50" s="97"/>
    </row>
    <row r="51" spans="1:13" s="3" customFormat="1" ht="15.75" x14ac:dyDescent="0.25">
      <c r="A51" s="68"/>
      <c r="B51" s="97"/>
      <c r="C51" s="97"/>
      <c r="D51" s="126">
        <v>2022</v>
      </c>
      <c r="E51" s="30">
        <v>0</v>
      </c>
      <c r="F51" s="29">
        <v>0</v>
      </c>
      <c r="G51" s="29">
        <v>0</v>
      </c>
      <c r="H51" s="29">
        <v>0</v>
      </c>
      <c r="I51" s="29">
        <v>0</v>
      </c>
      <c r="J51" s="27" t="s">
        <v>24</v>
      </c>
      <c r="K51" s="135"/>
      <c r="L51" s="28">
        <v>0</v>
      </c>
      <c r="M51" s="97"/>
    </row>
    <row r="52" spans="1:13" s="3" customFormat="1" ht="15.75" x14ac:dyDescent="0.25">
      <c r="A52" s="68"/>
      <c r="B52" s="97"/>
      <c r="C52" s="97"/>
      <c r="D52" s="126">
        <v>2023</v>
      </c>
      <c r="E52" s="30">
        <v>0</v>
      </c>
      <c r="F52" s="29">
        <v>0</v>
      </c>
      <c r="G52" s="29">
        <v>0</v>
      </c>
      <c r="H52" s="29">
        <v>0</v>
      </c>
      <c r="I52" s="29">
        <v>0</v>
      </c>
      <c r="J52" s="27" t="s">
        <v>24</v>
      </c>
      <c r="K52" s="136"/>
      <c r="L52" s="28">
        <v>0</v>
      </c>
      <c r="M52" s="97"/>
    </row>
    <row r="53" spans="1:13" s="3" customFormat="1" ht="15.75" x14ac:dyDescent="0.25">
      <c r="A53" s="68"/>
      <c r="B53" s="97"/>
      <c r="C53" s="97"/>
      <c r="D53" s="126">
        <v>2024</v>
      </c>
      <c r="E53" s="30">
        <v>0</v>
      </c>
      <c r="F53" s="29">
        <v>0</v>
      </c>
      <c r="G53" s="29">
        <v>0</v>
      </c>
      <c r="H53" s="29">
        <v>0</v>
      </c>
      <c r="I53" s="29">
        <v>0</v>
      </c>
      <c r="J53" s="27" t="s">
        <v>24</v>
      </c>
      <c r="K53" s="137"/>
      <c r="L53" s="28">
        <v>0</v>
      </c>
      <c r="M53" s="97"/>
    </row>
    <row r="54" spans="1:13" s="3" customFormat="1" ht="15.75" x14ac:dyDescent="0.25">
      <c r="A54" s="68"/>
      <c r="B54" s="97"/>
      <c r="C54" s="97"/>
      <c r="D54" s="126" t="s">
        <v>20</v>
      </c>
      <c r="E54" s="30">
        <f>SUM(F54:I54)</f>
        <v>0</v>
      </c>
      <c r="F54" s="29">
        <v>0</v>
      </c>
      <c r="G54" s="29">
        <v>0</v>
      </c>
      <c r="H54" s="29">
        <v>0</v>
      </c>
      <c r="I54" s="29">
        <v>0</v>
      </c>
      <c r="J54" s="27" t="s">
        <v>24</v>
      </c>
      <c r="K54" s="137"/>
      <c r="L54" s="28">
        <v>0</v>
      </c>
      <c r="M54" s="97"/>
    </row>
    <row r="55" spans="1:13" s="3" customFormat="1" ht="100.5" customHeight="1" x14ac:dyDescent="0.25">
      <c r="A55" s="69"/>
      <c r="B55" s="98"/>
      <c r="C55" s="98"/>
      <c r="D55" s="130" t="s">
        <v>10</v>
      </c>
      <c r="E55" s="30">
        <f>SUM(E48:E54)</f>
        <v>1378.5</v>
      </c>
      <c r="F55" s="30">
        <f>SUM(F48:F54)</f>
        <v>0</v>
      </c>
      <c r="G55" s="30">
        <v>1364.8</v>
      </c>
      <c r="H55" s="30">
        <f>SUM(H48:H54)</f>
        <v>13.7</v>
      </c>
      <c r="I55" s="30">
        <f>SUM(I48:I54)</f>
        <v>0</v>
      </c>
      <c r="J55" s="27" t="s">
        <v>24</v>
      </c>
      <c r="K55" s="30">
        <f>SUM(K48:K54)</f>
        <v>0</v>
      </c>
      <c r="L55" s="31">
        <f>SUM(L48:L54)</f>
        <v>0</v>
      </c>
      <c r="M55" s="98"/>
    </row>
    <row r="56" spans="1:13" s="3" customFormat="1" ht="15.75" x14ac:dyDescent="0.25">
      <c r="A56" s="32"/>
      <c r="B56" s="80" t="s">
        <v>17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</row>
    <row r="57" spans="1:13" s="3" customFormat="1" ht="15.75" x14ac:dyDescent="0.25">
      <c r="A57" s="80"/>
      <c r="B57" s="80" t="s">
        <v>11</v>
      </c>
      <c r="C57" s="80" t="s">
        <v>53</v>
      </c>
      <c r="D57" s="60">
        <v>2019</v>
      </c>
      <c r="E57" s="61">
        <v>381.3</v>
      </c>
      <c r="F57" s="61">
        <v>0</v>
      </c>
      <c r="G57" s="61">
        <v>0</v>
      </c>
      <c r="H57" s="61">
        <v>381.3</v>
      </c>
      <c r="I57" s="61">
        <v>0</v>
      </c>
      <c r="J57" s="60" t="s">
        <v>25</v>
      </c>
      <c r="K57" s="61">
        <v>0</v>
      </c>
      <c r="L57" s="60">
        <v>0</v>
      </c>
      <c r="M57" s="81" t="s">
        <v>43</v>
      </c>
    </row>
    <row r="58" spans="1:13" s="3" customFormat="1" ht="15.75" x14ac:dyDescent="0.25">
      <c r="A58" s="80"/>
      <c r="B58" s="80"/>
      <c r="C58" s="80"/>
      <c r="D58" s="60">
        <v>2020</v>
      </c>
      <c r="E58" s="61">
        <v>58.7</v>
      </c>
      <c r="F58" s="62">
        <v>0</v>
      </c>
      <c r="G58" s="62">
        <v>28.4</v>
      </c>
      <c r="H58" s="61">
        <v>30.3</v>
      </c>
      <c r="I58" s="61">
        <v>0</v>
      </c>
      <c r="J58" s="60" t="s">
        <v>25</v>
      </c>
      <c r="K58" s="61">
        <v>0</v>
      </c>
      <c r="L58" s="60">
        <v>0</v>
      </c>
      <c r="M58" s="82"/>
    </row>
    <row r="59" spans="1:13" s="3" customFormat="1" ht="15.75" x14ac:dyDescent="0.25">
      <c r="A59" s="80"/>
      <c r="B59" s="80"/>
      <c r="C59" s="80"/>
      <c r="D59" s="36">
        <v>2021</v>
      </c>
      <c r="E59" s="33">
        <v>20</v>
      </c>
      <c r="F59" s="48">
        <v>0</v>
      </c>
      <c r="G59" s="48">
        <v>0</v>
      </c>
      <c r="H59" s="33">
        <v>10</v>
      </c>
      <c r="I59" s="33">
        <v>0</v>
      </c>
      <c r="J59" s="36" t="s">
        <v>25</v>
      </c>
      <c r="K59" s="33">
        <v>0</v>
      </c>
      <c r="L59" s="36">
        <v>0</v>
      </c>
      <c r="M59" s="82"/>
    </row>
    <row r="60" spans="1:13" s="3" customFormat="1" ht="15.75" x14ac:dyDescent="0.25">
      <c r="A60" s="80"/>
      <c r="B60" s="80"/>
      <c r="C60" s="80"/>
      <c r="D60" s="36">
        <v>2022</v>
      </c>
      <c r="E60" s="33">
        <v>20</v>
      </c>
      <c r="F60" s="48">
        <v>0</v>
      </c>
      <c r="G60" s="48">
        <v>0</v>
      </c>
      <c r="H60" s="33">
        <v>10</v>
      </c>
      <c r="I60" s="33">
        <v>0</v>
      </c>
      <c r="J60" s="36" t="s">
        <v>25</v>
      </c>
      <c r="K60" s="33">
        <v>0</v>
      </c>
      <c r="L60" s="36">
        <v>0</v>
      </c>
      <c r="M60" s="82"/>
    </row>
    <row r="61" spans="1:13" s="3" customFormat="1" ht="15.75" x14ac:dyDescent="0.25">
      <c r="A61" s="80"/>
      <c r="B61" s="80"/>
      <c r="C61" s="80"/>
      <c r="D61" s="36">
        <v>2023</v>
      </c>
      <c r="E61" s="33">
        <v>1240</v>
      </c>
      <c r="F61" s="33">
        <v>0</v>
      </c>
      <c r="G61" s="33">
        <v>1140</v>
      </c>
      <c r="H61" s="33">
        <v>90</v>
      </c>
      <c r="I61" s="33">
        <v>0</v>
      </c>
      <c r="J61" s="36" t="s">
        <v>25</v>
      </c>
      <c r="K61" s="33">
        <v>0</v>
      </c>
      <c r="L61" s="36">
        <v>0</v>
      </c>
      <c r="M61" s="82"/>
    </row>
    <row r="62" spans="1:13" s="3" customFormat="1" ht="15.75" x14ac:dyDescent="0.25">
      <c r="A62" s="80"/>
      <c r="B62" s="80"/>
      <c r="C62" s="80"/>
      <c r="D62" s="36">
        <v>2024</v>
      </c>
      <c r="E62" s="33">
        <v>60</v>
      </c>
      <c r="F62" s="48">
        <v>0</v>
      </c>
      <c r="G62" s="48">
        <v>0</v>
      </c>
      <c r="H62" s="33">
        <v>50</v>
      </c>
      <c r="I62" s="33">
        <v>0</v>
      </c>
      <c r="J62" s="36" t="s">
        <v>25</v>
      </c>
      <c r="K62" s="33">
        <v>0</v>
      </c>
      <c r="L62" s="36">
        <v>0</v>
      </c>
      <c r="M62" s="82"/>
    </row>
    <row r="63" spans="1:13" s="3" customFormat="1" ht="15.75" x14ac:dyDescent="0.25">
      <c r="A63" s="80"/>
      <c r="B63" s="80"/>
      <c r="C63" s="80"/>
      <c r="D63" s="36" t="s">
        <v>20</v>
      </c>
      <c r="E63" s="33">
        <v>360</v>
      </c>
      <c r="F63" s="48">
        <v>0</v>
      </c>
      <c r="G63" s="48">
        <v>0</v>
      </c>
      <c r="H63" s="33">
        <v>300</v>
      </c>
      <c r="I63" s="33">
        <v>0</v>
      </c>
      <c r="J63" s="36" t="s">
        <v>25</v>
      </c>
      <c r="K63" s="33">
        <v>0</v>
      </c>
      <c r="L63" s="36">
        <v>0</v>
      </c>
      <c r="M63" s="82"/>
    </row>
    <row r="64" spans="1:13" s="3" customFormat="1" ht="18.75" customHeight="1" x14ac:dyDescent="0.25">
      <c r="A64" s="80"/>
      <c r="B64" s="80"/>
      <c r="C64" s="80"/>
      <c r="D64" s="36" t="s">
        <v>10</v>
      </c>
      <c r="E64" s="33">
        <f>SUM(E57:E63)</f>
        <v>2140</v>
      </c>
      <c r="F64" s="33">
        <v>0</v>
      </c>
      <c r="G64" s="33">
        <f>SUM(G57:G63)</f>
        <v>1168.4000000000001</v>
      </c>
      <c r="H64" s="33">
        <f>SUM(H57:H63)</f>
        <v>871.6</v>
      </c>
      <c r="I64" s="33">
        <v>0</v>
      </c>
      <c r="J64" s="36" t="s">
        <v>25</v>
      </c>
      <c r="K64" s="33">
        <f>SUM(K57:K63)</f>
        <v>0</v>
      </c>
      <c r="L64" s="34">
        <f>SUM(L57:L63)</f>
        <v>0</v>
      </c>
      <c r="M64" s="83"/>
    </row>
    <row r="65" spans="1:15" s="3" customFormat="1" ht="18.75" customHeight="1" x14ac:dyDescent="0.25">
      <c r="A65" s="64">
        <v>3</v>
      </c>
      <c r="B65" s="64" t="s">
        <v>34</v>
      </c>
      <c r="C65" s="64" t="s">
        <v>50</v>
      </c>
      <c r="D65" s="27">
        <v>2019</v>
      </c>
      <c r="E65" s="30">
        <v>31</v>
      </c>
      <c r="F65" s="29">
        <v>0</v>
      </c>
      <c r="G65" s="29">
        <v>0</v>
      </c>
      <c r="H65" s="30">
        <v>31</v>
      </c>
      <c r="I65" s="30">
        <v>0</v>
      </c>
      <c r="J65" s="27" t="s">
        <v>25</v>
      </c>
      <c r="K65" s="29">
        <v>0</v>
      </c>
      <c r="L65" s="28">
        <v>0</v>
      </c>
      <c r="M65" s="47"/>
    </row>
    <row r="66" spans="1:15" s="3" customFormat="1" ht="18.75" customHeight="1" x14ac:dyDescent="0.25">
      <c r="A66" s="65"/>
      <c r="B66" s="65"/>
      <c r="C66" s="65"/>
      <c r="D66" s="27">
        <v>2020</v>
      </c>
      <c r="E66" s="30">
        <v>10</v>
      </c>
      <c r="F66" s="29">
        <v>0</v>
      </c>
      <c r="G66" s="29">
        <v>0</v>
      </c>
      <c r="H66" s="30">
        <v>10</v>
      </c>
      <c r="I66" s="30">
        <v>0</v>
      </c>
      <c r="J66" s="27" t="s">
        <v>25</v>
      </c>
      <c r="K66" s="29">
        <v>0</v>
      </c>
      <c r="L66" s="28">
        <v>0</v>
      </c>
      <c r="M66" s="47"/>
    </row>
    <row r="67" spans="1:15" s="3" customFormat="1" ht="18.75" customHeight="1" x14ac:dyDescent="0.25">
      <c r="A67" s="65"/>
      <c r="B67" s="65"/>
      <c r="C67" s="65"/>
      <c r="D67" s="27">
        <v>2021</v>
      </c>
      <c r="E67" s="30">
        <v>20</v>
      </c>
      <c r="F67" s="29">
        <v>0</v>
      </c>
      <c r="G67" s="29">
        <v>0</v>
      </c>
      <c r="H67" s="30">
        <v>10</v>
      </c>
      <c r="I67" s="30">
        <v>10</v>
      </c>
      <c r="J67" s="27" t="s">
        <v>25</v>
      </c>
      <c r="K67" s="29">
        <v>0</v>
      </c>
      <c r="L67" s="28">
        <v>0</v>
      </c>
      <c r="M67" s="47"/>
    </row>
    <row r="68" spans="1:15" s="3" customFormat="1" ht="33.75" customHeight="1" x14ac:dyDescent="0.25">
      <c r="A68" s="65"/>
      <c r="B68" s="65"/>
      <c r="C68" s="65"/>
      <c r="D68" s="27">
        <v>2022</v>
      </c>
      <c r="E68" s="30">
        <v>20</v>
      </c>
      <c r="F68" s="29">
        <v>0</v>
      </c>
      <c r="G68" s="29">
        <v>0</v>
      </c>
      <c r="H68" s="30">
        <v>10</v>
      </c>
      <c r="I68" s="30">
        <v>10</v>
      </c>
      <c r="J68" s="27" t="s">
        <v>25</v>
      </c>
      <c r="K68" s="29">
        <v>0</v>
      </c>
      <c r="L68" s="28">
        <v>0</v>
      </c>
      <c r="M68" s="47" t="s">
        <v>43</v>
      </c>
    </row>
    <row r="69" spans="1:15" s="3" customFormat="1" ht="18.75" customHeight="1" x14ac:dyDescent="0.25">
      <c r="A69" s="65"/>
      <c r="B69" s="65"/>
      <c r="C69" s="65"/>
      <c r="D69" s="27">
        <v>2023</v>
      </c>
      <c r="E69" s="30">
        <v>40</v>
      </c>
      <c r="F69" s="29">
        <v>0</v>
      </c>
      <c r="G69" s="29">
        <v>0</v>
      </c>
      <c r="H69" s="30">
        <v>30</v>
      </c>
      <c r="I69" s="30">
        <v>10</v>
      </c>
      <c r="J69" s="27" t="s">
        <v>25</v>
      </c>
      <c r="K69" s="29">
        <v>0</v>
      </c>
      <c r="L69" s="28">
        <v>0</v>
      </c>
      <c r="M69" s="47"/>
    </row>
    <row r="70" spans="1:15" s="3" customFormat="1" ht="18.75" customHeight="1" x14ac:dyDescent="0.25">
      <c r="A70" s="65"/>
      <c r="B70" s="65"/>
      <c r="C70" s="65"/>
      <c r="D70" s="27">
        <v>2024</v>
      </c>
      <c r="E70" s="30">
        <v>60</v>
      </c>
      <c r="F70" s="29">
        <v>0</v>
      </c>
      <c r="G70" s="29">
        <v>0</v>
      </c>
      <c r="H70" s="30">
        <v>50</v>
      </c>
      <c r="I70" s="30">
        <v>10</v>
      </c>
      <c r="J70" s="27" t="s">
        <v>25</v>
      </c>
      <c r="K70" s="29">
        <v>0</v>
      </c>
      <c r="L70" s="28">
        <v>0</v>
      </c>
      <c r="M70" s="47"/>
    </row>
    <row r="71" spans="1:15" s="3" customFormat="1" ht="18.75" customHeight="1" x14ac:dyDescent="0.25">
      <c r="A71" s="65"/>
      <c r="B71" s="65"/>
      <c r="C71" s="65"/>
      <c r="D71" s="27" t="s">
        <v>20</v>
      </c>
      <c r="E71" s="30">
        <v>360</v>
      </c>
      <c r="F71" s="29">
        <v>0</v>
      </c>
      <c r="G71" s="29">
        <v>0</v>
      </c>
      <c r="H71" s="30">
        <v>300</v>
      </c>
      <c r="I71" s="30">
        <v>60</v>
      </c>
      <c r="J71" s="27" t="s">
        <v>25</v>
      </c>
      <c r="K71" s="29">
        <v>0</v>
      </c>
      <c r="L71" s="28">
        <v>0</v>
      </c>
      <c r="M71" s="47"/>
    </row>
    <row r="72" spans="1:15" s="3" customFormat="1" ht="18.75" customHeight="1" x14ac:dyDescent="0.25">
      <c r="A72" s="66"/>
      <c r="B72" s="66"/>
      <c r="C72" s="66"/>
      <c r="D72" s="27" t="s">
        <v>10</v>
      </c>
      <c r="E72" s="30">
        <f>SUM(E65:E71)</f>
        <v>541</v>
      </c>
      <c r="F72" s="30">
        <f>SUM(F65:F71)</f>
        <v>0</v>
      </c>
      <c r="G72" s="30">
        <v>0</v>
      </c>
      <c r="H72" s="30">
        <f>SUM(H65:H71)</f>
        <v>441</v>
      </c>
      <c r="I72" s="30">
        <f>SUM(I65:I71)</f>
        <v>100</v>
      </c>
      <c r="J72" s="27" t="s">
        <v>24</v>
      </c>
      <c r="K72" s="30">
        <f>SUM(K65:K71)</f>
        <v>0</v>
      </c>
      <c r="L72" s="31">
        <f>SUM(L65:L71)</f>
        <v>0</v>
      </c>
      <c r="M72" s="47"/>
    </row>
    <row r="73" spans="1:15" s="3" customFormat="1" ht="15.75" customHeight="1" x14ac:dyDescent="0.25">
      <c r="A73" s="79" t="s">
        <v>18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16"/>
      <c r="O73" s="16"/>
    </row>
    <row r="74" spans="1:15" s="3" customFormat="1" ht="15.75" customHeight="1" x14ac:dyDescent="0.25">
      <c r="A74" s="79"/>
      <c r="B74" s="79" t="s">
        <v>22</v>
      </c>
      <c r="C74" s="79"/>
      <c r="D74" s="38">
        <v>2019</v>
      </c>
      <c r="E74" s="7">
        <v>247.7</v>
      </c>
      <c r="F74" s="7">
        <v>0</v>
      </c>
      <c r="G74" s="7">
        <v>45.1</v>
      </c>
      <c r="H74" s="7">
        <v>159.6</v>
      </c>
      <c r="I74" s="7">
        <v>33</v>
      </c>
      <c r="J74" s="50" t="s">
        <v>25</v>
      </c>
      <c r="K74" s="46">
        <v>0</v>
      </c>
      <c r="L74" s="49">
        <v>0</v>
      </c>
      <c r="M74" s="93" t="s">
        <v>31</v>
      </c>
      <c r="N74" s="16"/>
      <c r="O74" s="16"/>
    </row>
    <row r="75" spans="1:15" s="3" customFormat="1" ht="15.75" customHeight="1" x14ac:dyDescent="0.25">
      <c r="A75" s="79"/>
      <c r="B75" s="79"/>
      <c r="C75" s="79"/>
      <c r="D75" s="38">
        <v>2020</v>
      </c>
      <c r="E75" s="7">
        <v>512.70000000000005</v>
      </c>
      <c r="F75" s="7">
        <v>0</v>
      </c>
      <c r="G75" s="7">
        <v>159</v>
      </c>
      <c r="H75" s="7">
        <v>320.7</v>
      </c>
      <c r="I75" s="7">
        <v>23</v>
      </c>
      <c r="J75" s="50" t="s">
        <v>25</v>
      </c>
      <c r="K75" s="46">
        <v>0</v>
      </c>
      <c r="L75" s="49">
        <v>0</v>
      </c>
      <c r="M75" s="94"/>
      <c r="N75" s="16"/>
      <c r="O75" s="16"/>
    </row>
    <row r="76" spans="1:15" s="3" customFormat="1" ht="15.75" customHeight="1" x14ac:dyDescent="0.25">
      <c r="A76" s="79"/>
      <c r="B76" s="79"/>
      <c r="C76" s="79"/>
      <c r="D76" s="38">
        <v>2021</v>
      </c>
      <c r="E76" s="7">
        <v>189</v>
      </c>
      <c r="F76" s="7">
        <v>0</v>
      </c>
      <c r="G76" s="7">
        <v>25</v>
      </c>
      <c r="H76" s="7">
        <v>124</v>
      </c>
      <c r="I76" s="7">
        <v>30</v>
      </c>
      <c r="J76" s="50" t="s">
        <v>25</v>
      </c>
      <c r="K76" s="46">
        <v>0</v>
      </c>
      <c r="L76" s="49">
        <v>0</v>
      </c>
      <c r="M76" s="94"/>
      <c r="N76" s="16"/>
      <c r="O76" s="16"/>
    </row>
    <row r="77" spans="1:15" s="3" customFormat="1" ht="15.75" customHeight="1" x14ac:dyDescent="0.25">
      <c r="A77" s="79"/>
      <c r="B77" s="79"/>
      <c r="C77" s="79"/>
      <c r="D77" s="38">
        <v>2022</v>
      </c>
      <c r="E77" s="7">
        <v>443</v>
      </c>
      <c r="F77" s="7">
        <v>0</v>
      </c>
      <c r="G77" s="7">
        <v>99</v>
      </c>
      <c r="H77" s="7">
        <v>319</v>
      </c>
      <c r="I77" s="7">
        <v>25</v>
      </c>
      <c r="J77" s="50" t="s">
        <v>25</v>
      </c>
      <c r="K77" s="46">
        <v>0</v>
      </c>
      <c r="L77" s="49">
        <v>0</v>
      </c>
      <c r="M77" s="94"/>
      <c r="N77" s="16"/>
      <c r="O77" s="16"/>
    </row>
    <row r="78" spans="1:15" s="3" customFormat="1" ht="15.75" customHeight="1" x14ac:dyDescent="0.25">
      <c r="A78" s="79"/>
      <c r="B78" s="79"/>
      <c r="C78" s="79"/>
      <c r="D78" s="38">
        <v>2023</v>
      </c>
      <c r="E78" s="7">
        <v>344</v>
      </c>
      <c r="F78" s="7">
        <v>0</v>
      </c>
      <c r="G78" s="7">
        <v>99</v>
      </c>
      <c r="H78" s="7">
        <v>220</v>
      </c>
      <c r="I78" s="7">
        <v>25</v>
      </c>
      <c r="J78" s="50" t="s">
        <v>25</v>
      </c>
      <c r="K78" s="46">
        <v>0</v>
      </c>
      <c r="L78" s="49">
        <v>0</v>
      </c>
      <c r="M78" s="94"/>
      <c r="N78" s="16"/>
      <c r="O78" s="16"/>
    </row>
    <row r="79" spans="1:15" s="3" customFormat="1" ht="15.75" customHeight="1" x14ac:dyDescent="0.25">
      <c r="A79" s="79"/>
      <c r="B79" s="79"/>
      <c r="C79" s="79"/>
      <c r="D79" s="38">
        <v>2024</v>
      </c>
      <c r="E79" s="7">
        <v>269</v>
      </c>
      <c r="F79" s="7">
        <v>0</v>
      </c>
      <c r="G79" s="7">
        <v>99</v>
      </c>
      <c r="H79" s="7">
        <v>145</v>
      </c>
      <c r="I79" s="7">
        <v>25</v>
      </c>
      <c r="J79" s="50" t="s">
        <v>25</v>
      </c>
      <c r="K79" s="46">
        <v>0</v>
      </c>
      <c r="L79" s="49">
        <v>0</v>
      </c>
      <c r="M79" s="94"/>
      <c r="N79" s="16"/>
      <c r="O79" s="16"/>
    </row>
    <row r="80" spans="1:15" s="3" customFormat="1" ht="15.75" customHeight="1" x14ac:dyDescent="0.25">
      <c r="A80" s="79"/>
      <c r="B80" s="79"/>
      <c r="C80" s="79"/>
      <c r="D80" s="38" t="s">
        <v>20</v>
      </c>
      <c r="E80" s="7">
        <v>900</v>
      </c>
      <c r="F80" s="7">
        <v>0</v>
      </c>
      <c r="G80" s="7">
        <v>0</v>
      </c>
      <c r="H80" s="7">
        <v>810</v>
      </c>
      <c r="I80" s="7">
        <v>90</v>
      </c>
      <c r="J80" s="50" t="s">
        <v>25</v>
      </c>
      <c r="K80" s="46">
        <v>0</v>
      </c>
      <c r="L80" s="49">
        <v>0</v>
      </c>
      <c r="M80" s="94"/>
      <c r="N80" s="16"/>
      <c r="O80" s="16"/>
    </row>
    <row r="81" spans="1:15" s="3" customFormat="1" ht="56.25" customHeight="1" x14ac:dyDescent="0.25">
      <c r="A81" s="79"/>
      <c r="B81" s="79"/>
      <c r="C81" s="79"/>
      <c r="D81" s="38" t="s">
        <v>10</v>
      </c>
      <c r="E81" s="7">
        <f>SUM(E74:E80)</f>
        <v>2905.4</v>
      </c>
      <c r="F81" s="7">
        <v>0</v>
      </c>
      <c r="G81" s="7">
        <f>SUM(G74:G80)</f>
        <v>526.1</v>
      </c>
      <c r="H81" s="7">
        <f>SUM(H74:H80)</f>
        <v>2098.3000000000002</v>
      </c>
      <c r="I81" s="7">
        <f>SUM(I74:I80)</f>
        <v>251</v>
      </c>
      <c r="J81" s="51" t="s">
        <v>24</v>
      </c>
      <c r="K81" s="7">
        <f>SUM(K74:K80)</f>
        <v>0</v>
      </c>
      <c r="L81" s="7">
        <f>SUM(L74:L80)</f>
        <v>0</v>
      </c>
      <c r="M81" s="94"/>
      <c r="N81" s="16"/>
      <c r="O81" s="16"/>
    </row>
    <row r="82" spans="1:15" s="3" customFormat="1" ht="15.75" customHeight="1" x14ac:dyDescent="0.25">
      <c r="A82" s="85">
        <v>5</v>
      </c>
      <c r="B82" s="73" t="s">
        <v>35</v>
      </c>
      <c r="C82" s="73" t="s">
        <v>54</v>
      </c>
      <c r="D82" s="25">
        <v>2019</v>
      </c>
      <c r="E82" s="5">
        <v>174</v>
      </c>
      <c r="F82" s="9">
        <v>0</v>
      </c>
      <c r="G82" s="55">
        <v>0</v>
      </c>
      <c r="H82" s="55">
        <v>174</v>
      </c>
      <c r="I82" s="9">
        <v>0</v>
      </c>
      <c r="J82" s="24" t="s">
        <v>25</v>
      </c>
      <c r="K82" s="9">
        <v>0</v>
      </c>
      <c r="L82" s="23">
        <v>0</v>
      </c>
      <c r="M82" s="122" t="s">
        <v>31</v>
      </c>
      <c r="N82" s="16"/>
      <c r="O82" s="16"/>
    </row>
    <row r="83" spans="1:15" s="3" customFormat="1" ht="15.75" x14ac:dyDescent="0.25">
      <c r="A83" s="86"/>
      <c r="B83" s="74"/>
      <c r="C83" s="74"/>
      <c r="D83" s="25">
        <v>2020</v>
      </c>
      <c r="E83" s="5">
        <v>64</v>
      </c>
      <c r="F83" s="9">
        <v>0</v>
      </c>
      <c r="G83" s="9">
        <v>0</v>
      </c>
      <c r="H83" s="52">
        <v>64</v>
      </c>
      <c r="I83" s="9">
        <v>0</v>
      </c>
      <c r="J83" s="24" t="s">
        <v>25</v>
      </c>
      <c r="K83" s="9">
        <v>0</v>
      </c>
      <c r="L83" s="23">
        <v>0</v>
      </c>
      <c r="M83" s="123"/>
      <c r="N83" s="16"/>
      <c r="O83" s="16"/>
    </row>
    <row r="84" spans="1:15" s="3" customFormat="1" ht="15.75" x14ac:dyDescent="0.25">
      <c r="A84" s="86"/>
      <c r="B84" s="74"/>
      <c r="C84" s="74"/>
      <c r="D84" s="25">
        <v>2021</v>
      </c>
      <c r="E84" s="5">
        <v>55.1</v>
      </c>
      <c r="F84" s="9">
        <v>0</v>
      </c>
      <c r="G84" s="9">
        <v>0</v>
      </c>
      <c r="H84" s="52">
        <v>55.1</v>
      </c>
      <c r="I84" s="9">
        <v>0</v>
      </c>
      <c r="J84" s="24" t="s">
        <v>25</v>
      </c>
      <c r="K84" s="9">
        <v>0</v>
      </c>
      <c r="L84" s="23">
        <v>0</v>
      </c>
      <c r="M84" s="123"/>
      <c r="N84" s="16"/>
      <c r="O84" s="16"/>
    </row>
    <row r="85" spans="1:15" s="3" customFormat="1" ht="15.75" x14ac:dyDescent="0.25">
      <c r="A85" s="86"/>
      <c r="B85" s="74"/>
      <c r="C85" s="74"/>
      <c r="D85" s="25">
        <v>2022</v>
      </c>
      <c r="E85" s="5">
        <v>50</v>
      </c>
      <c r="F85" s="9">
        <v>0</v>
      </c>
      <c r="G85" s="9">
        <v>0</v>
      </c>
      <c r="H85" s="52">
        <v>50</v>
      </c>
      <c r="I85" s="9">
        <v>0</v>
      </c>
      <c r="J85" s="24" t="s">
        <v>25</v>
      </c>
      <c r="K85" s="9">
        <v>0</v>
      </c>
      <c r="L85" s="23">
        <v>0</v>
      </c>
      <c r="M85" s="123"/>
      <c r="N85" s="16"/>
      <c r="O85" s="16"/>
    </row>
    <row r="86" spans="1:15" s="3" customFormat="1" ht="15.75" x14ac:dyDescent="0.25">
      <c r="A86" s="86"/>
      <c r="B86" s="74"/>
      <c r="C86" s="74"/>
      <c r="D86" s="25">
        <v>2023</v>
      </c>
      <c r="E86" s="5">
        <v>60</v>
      </c>
      <c r="F86" s="9">
        <v>0</v>
      </c>
      <c r="G86" s="9">
        <v>0</v>
      </c>
      <c r="H86" s="52">
        <v>60</v>
      </c>
      <c r="I86" s="9">
        <v>0</v>
      </c>
      <c r="J86" s="24" t="s">
        <v>25</v>
      </c>
      <c r="K86" s="9">
        <v>0</v>
      </c>
      <c r="L86" s="23">
        <v>0</v>
      </c>
      <c r="M86" s="123"/>
      <c r="N86" s="16"/>
      <c r="O86" s="16"/>
    </row>
    <row r="87" spans="1:15" s="3" customFormat="1" ht="15.75" x14ac:dyDescent="0.25">
      <c r="A87" s="86"/>
      <c r="B87" s="74"/>
      <c r="C87" s="74"/>
      <c r="D87" s="25">
        <v>2024</v>
      </c>
      <c r="E87" s="5">
        <v>60</v>
      </c>
      <c r="F87" s="9">
        <v>0</v>
      </c>
      <c r="G87" s="9">
        <v>0</v>
      </c>
      <c r="H87" s="52">
        <v>60</v>
      </c>
      <c r="I87" s="9">
        <v>0</v>
      </c>
      <c r="J87" s="24" t="s">
        <v>25</v>
      </c>
      <c r="K87" s="9">
        <v>0</v>
      </c>
      <c r="L87" s="23">
        <v>0</v>
      </c>
      <c r="M87" s="123"/>
      <c r="N87" s="16"/>
      <c r="O87" s="16"/>
    </row>
    <row r="88" spans="1:15" s="3" customFormat="1" ht="15.75" x14ac:dyDescent="0.25">
      <c r="A88" s="86"/>
      <c r="B88" s="74"/>
      <c r="C88" s="74"/>
      <c r="D88" s="25" t="s">
        <v>20</v>
      </c>
      <c r="E88" s="5">
        <v>120</v>
      </c>
      <c r="F88" s="9">
        <v>0</v>
      </c>
      <c r="G88" s="9">
        <v>0</v>
      </c>
      <c r="H88" s="52">
        <v>120</v>
      </c>
      <c r="I88" s="9">
        <v>0</v>
      </c>
      <c r="J88" s="24" t="s">
        <v>25</v>
      </c>
      <c r="K88" s="9">
        <v>0</v>
      </c>
      <c r="L88" s="23">
        <v>0</v>
      </c>
      <c r="M88" s="123"/>
      <c r="N88" s="16"/>
      <c r="O88" s="16"/>
    </row>
    <row r="89" spans="1:15" s="3" customFormat="1" ht="15.75" x14ac:dyDescent="0.25">
      <c r="A89" s="87"/>
      <c r="B89" s="75"/>
      <c r="C89" s="75"/>
      <c r="D89" s="12" t="s">
        <v>10</v>
      </c>
      <c r="E89" s="5">
        <f>SUM(E82:E88)</f>
        <v>583.1</v>
      </c>
      <c r="F89" s="5">
        <f>SUM(F82:F88)</f>
        <v>0</v>
      </c>
      <c r="G89" s="5">
        <f>SUM(G82:G88)</f>
        <v>0</v>
      </c>
      <c r="H89" s="5">
        <f>SUM(H82:H88)</f>
        <v>583.1</v>
      </c>
      <c r="I89" s="5">
        <f>SUM(I82:I88)</f>
        <v>0</v>
      </c>
      <c r="J89" s="27" t="s">
        <v>24</v>
      </c>
      <c r="K89" s="5">
        <f>SUM(K82:K88)</f>
        <v>0</v>
      </c>
      <c r="L89" s="5">
        <f>SUM(L82:L88)</f>
        <v>0</v>
      </c>
      <c r="M89" s="124"/>
      <c r="N89" s="16"/>
      <c r="O89" s="16"/>
    </row>
    <row r="90" spans="1:15" s="3" customFormat="1" ht="15.75" customHeight="1" x14ac:dyDescent="0.25">
      <c r="A90" s="85">
        <v>6</v>
      </c>
      <c r="B90" s="70" t="s">
        <v>56</v>
      </c>
      <c r="C90" s="73" t="s">
        <v>55</v>
      </c>
      <c r="D90" s="25">
        <v>2019</v>
      </c>
      <c r="E90" s="5">
        <v>35</v>
      </c>
      <c r="F90" s="9">
        <v>0</v>
      </c>
      <c r="G90" s="9">
        <v>0</v>
      </c>
      <c r="H90" s="54">
        <v>35</v>
      </c>
      <c r="I90" s="9">
        <v>0</v>
      </c>
      <c r="J90" s="24" t="s">
        <v>25</v>
      </c>
      <c r="K90" s="9">
        <v>0</v>
      </c>
      <c r="L90" s="23">
        <v>0</v>
      </c>
      <c r="M90" s="116" t="s">
        <v>31</v>
      </c>
      <c r="N90" s="16"/>
      <c r="O90" s="16"/>
    </row>
    <row r="91" spans="1:15" s="3" customFormat="1" ht="15.75" x14ac:dyDescent="0.25">
      <c r="A91" s="86"/>
      <c r="B91" s="71"/>
      <c r="C91" s="74"/>
      <c r="D91" s="25">
        <v>2020</v>
      </c>
      <c r="E91" s="5">
        <v>35</v>
      </c>
      <c r="F91" s="9">
        <v>0</v>
      </c>
      <c r="G91" s="9">
        <v>0</v>
      </c>
      <c r="H91" s="53">
        <v>35</v>
      </c>
      <c r="I91" s="9">
        <v>0</v>
      </c>
      <c r="J91" s="24" t="s">
        <v>25</v>
      </c>
      <c r="K91" s="9">
        <v>0</v>
      </c>
      <c r="L91" s="23">
        <v>0</v>
      </c>
      <c r="M91" s="117"/>
      <c r="N91" s="16"/>
      <c r="O91" s="16"/>
    </row>
    <row r="92" spans="1:15" s="3" customFormat="1" ht="15.75" x14ac:dyDescent="0.25">
      <c r="A92" s="86"/>
      <c r="B92" s="71"/>
      <c r="C92" s="74"/>
      <c r="D92" s="25">
        <v>2021</v>
      </c>
      <c r="E92" s="5">
        <v>667.2</v>
      </c>
      <c r="F92" s="9">
        <v>0</v>
      </c>
      <c r="G92" s="9">
        <v>0</v>
      </c>
      <c r="H92" s="53">
        <v>667.2</v>
      </c>
      <c r="I92" s="9">
        <v>0</v>
      </c>
      <c r="J92" s="24" t="s">
        <v>25</v>
      </c>
      <c r="K92" s="9">
        <v>0</v>
      </c>
      <c r="L92" s="23">
        <v>0</v>
      </c>
      <c r="M92" s="117"/>
      <c r="N92" s="16"/>
      <c r="O92" s="16"/>
    </row>
    <row r="93" spans="1:15" s="3" customFormat="1" ht="15.75" x14ac:dyDescent="0.25">
      <c r="A93" s="86"/>
      <c r="B93" s="71"/>
      <c r="C93" s="74"/>
      <c r="D93" s="25">
        <v>2022</v>
      </c>
      <c r="E93" s="5">
        <v>694.5</v>
      </c>
      <c r="F93" s="9">
        <v>0</v>
      </c>
      <c r="G93" s="9">
        <v>0</v>
      </c>
      <c r="H93" s="53">
        <v>694.5</v>
      </c>
      <c r="I93" s="9">
        <v>0</v>
      </c>
      <c r="J93" s="24" t="s">
        <v>25</v>
      </c>
      <c r="K93" s="9">
        <v>0</v>
      </c>
      <c r="L93" s="23">
        <v>0</v>
      </c>
      <c r="M93" s="117"/>
      <c r="N93" s="16"/>
      <c r="O93" s="16"/>
    </row>
    <row r="94" spans="1:15" s="3" customFormat="1" ht="15.75" x14ac:dyDescent="0.25">
      <c r="A94" s="86"/>
      <c r="B94" s="71"/>
      <c r="C94" s="74"/>
      <c r="D94" s="25">
        <v>2023</v>
      </c>
      <c r="E94" s="5">
        <v>739.2</v>
      </c>
      <c r="F94" s="9">
        <v>0</v>
      </c>
      <c r="G94" s="9">
        <v>0</v>
      </c>
      <c r="H94" s="53">
        <v>739.2</v>
      </c>
      <c r="I94" s="9">
        <v>0</v>
      </c>
      <c r="J94" s="24" t="s">
        <v>25</v>
      </c>
      <c r="K94" s="9">
        <v>0</v>
      </c>
      <c r="L94" s="23">
        <v>0</v>
      </c>
      <c r="M94" s="117"/>
      <c r="N94" s="16"/>
      <c r="O94" s="16"/>
    </row>
    <row r="95" spans="1:15" s="3" customFormat="1" ht="15.75" x14ac:dyDescent="0.25">
      <c r="A95" s="86"/>
      <c r="B95" s="71"/>
      <c r="C95" s="74"/>
      <c r="D95" s="25">
        <v>2024</v>
      </c>
      <c r="E95" s="5">
        <v>760</v>
      </c>
      <c r="F95" s="9">
        <v>0</v>
      </c>
      <c r="G95" s="9">
        <v>0</v>
      </c>
      <c r="H95" s="53">
        <v>760</v>
      </c>
      <c r="I95" s="9">
        <v>0</v>
      </c>
      <c r="J95" s="24" t="s">
        <v>25</v>
      </c>
      <c r="K95" s="9">
        <v>0</v>
      </c>
      <c r="L95" s="23">
        <v>0</v>
      </c>
      <c r="M95" s="117"/>
      <c r="N95" s="16"/>
      <c r="O95" s="16"/>
    </row>
    <row r="96" spans="1:15" s="3" customFormat="1" ht="15.75" x14ac:dyDescent="0.25">
      <c r="A96" s="86"/>
      <c r="B96" s="71"/>
      <c r="C96" s="74"/>
      <c r="D96" s="25" t="s">
        <v>20</v>
      </c>
      <c r="E96" s="5">
        <v>4000</v>
      </c>
      <c r="F96" s="9">
        <v>0</v>
      </c>
      <c r="G96" s="9">
        <v>0</v>
      </c>
      <c r="H96" s="53">
        <v>4000</v>
      </c>
      <c r="I96" s="9">
        <v>0</v>
      </c>
      <c r="J96" s="24" t="s">
        <v>25</v>
      </c>
      <c r="K96" s="9">
        <v>0</v>
      </c>
      <c r="L96" s="23">
        <v>0</v>
      </c>
      <c r="M96" s="117"/>
      <c r="N96" s="16"/>
      <c r="O96" s="16"/>
    </row>
    <row r="97" spans="1:15" s="3" customFormat="1" ht="25.5" customHeight="1" x14ac:dyDescent="0.25">
      <c r="A97" s="87"/>
      <c r="B97" s="72"/>
      <c r="C97" s="75"/>
      <c r="D97" s="12" t="s">
        <v>10</v>
      </c>
      <c r="E97" s="5">
        <f>SUM(E90:E96)</f>
        <v>6930.9</v>
      </c>
      <c r="F97" s="5">
        <f>SUM(F90:F96)</f>
        <v>0</v>
      </c>
      <c r="G97" s="5">
        <f>SUM(G90:G96)</f>
        <v>0</v>
      </c>
      <c r="H97" s="5">
        <f>SUM(H90:H96)</f>
        <v>6930.9</v>
      </c>
      <c r="I97" s="5">
        <f>SUM(I90:I96)</f>
        <v>0</v>
      </c>
      <c r="J97" s="27" t="s">
        <v>24</v>
      </c>
      <c r="K97" s="5">
        <f>SUM(K90:K96)</f>
        <v>0</v>
      </c>
      <c r="L97" s="5">
        <f>SUM(L90:L96)</f>
        <v>0</v>
      </c>
      <c r="M97" s="118"/>
      <c r="N97" s="16"/>
      <c r="O97" s="16"/>
    </row>
    <row r="98" spans="1:15" s="3" customFormat="1" ht="25.5" customHeight="1" x14ac:dyDescent="0.25">
      <c r="A98" s="85">
        <v>7</v>
      </c>
      <c r="B98" s="89" t="s">
        <v>37</v>
      </c>
      <c r="C98" s="85" t="s">
        <v>55</v>
      </c>
      <c r="D98" s="25">
        <v>2019</v>
      </c>
      <c r="E98" s="5">
        <v>36</v>
      </c>
      <c r="F98" s="5">
        <v>0</v>
      </c>
      <c r="G98" s="5">
        <v>0</v>
      </c>
      <c r="H98" s="54">
        <v>16</v>
      </c>
      <c r="I98" s="5">
        <v>20</v>
      </c>
      <c r="J98" s="24" t="s">
        <v>25</v>
      </c>
      <c r="K98" s="9">
        <v>0</v>
      </c>
      <c r="L98" s="23">
        <v>0</v>
      </c>
      <c r="M98" s="116" t="s">
        <v>31</v>
      </c>
      <c r="N98" s="16"/>
      <c r="O98" s="16"/>
    </row>
    <row r="99" spans="1:15" s="3" customFormat="1" ht="25.5" customHeight="1" x14ac:dyDescent="0.25">
      <c r="A99" s="86"/>
      <c r="B99" s="90"/>
      <c r="C99" s="86"/>
      <c r="D99" s="25">
        <v>2020</v>
      </c>
      <c r="E99" s="5">
        <v>119</v>
      </c>
      <c r="F99" s="5">
        <v>0</v>
      </c>
      <c r="G99" s="5">
        <v>99</v>
      </c>
      <c r="H99" s="53">
        <v>10</v>
      </c>
      <c r="I99" s="5">
        <v>10</v>
      </c>
      <c r="J99" s="24" t="s">
        <v>25</v>
      </c>
      <c r="K99" s="9">
        <v>0</v>
      </c>
      <c r="L99" s="23">
        <v>0</v>
      </c>
      <c r="M99" s="117"/>
      <c r="N99" s="16"/>
      <c r="O99" s="16"/>
    </row>
    <row r="100" spans="1:15" s="3" customFormat="1" ht="25.5" customHeight="1" x14ac:dyDescent="0.25">
      <c r="A100" s="86"/>
      <c r="B100" s="90"/>
      <c r="C100" s="86"/>
      <c r="D100" s="25">
        <v>2021</v>
      </c>
      <c r="E100" s="5">
        <v>36</v>
      </c>
      <c r="F100" s="5">
        <v>0</v>
      </c>
      <c r="G100" s="5">
        <v>0</v>
      </c>
      <c r="H100" s="53">
        <v>20</v>
      </c>
      <c r="I100" s="5">
        <v>16</v>
      </c>
      <c r="J100" s="24" t="s">
        <v>25</v>
      </c>
      <c r="K100" s="9">
        <v>0</v>
      </c>
      <c r="L100" s="23">
        <v>0</v>
      </c>
      <c r="M100" s="117"/>
      <c r="N100" s="16"/>
      <c r="O100" s="16"/>
    </row>
    <row r="101" spans="1:15" s="3" customFormat="1" ht="25.5" customHeight="1" x14ac:dyDescent="0.25">
      <c r="A101" s="86"/>
      <c r="B101" s="90"/>
      <c r="C101" s="86"/>
      <c r="D101" s="25">
        <v>2022</v>
      </c>
      <c r="E101" s="5">
        <v>1310.9</v>
      </c>
      <c r="F101" s="5">
        <v>0</v>
      </c>
      <c r="G101" s="5">
        <v>1000.7</v>
      </c>
      <c r="H101" s="53">
        <v>10</v>
      </c>
      <c r="I101" s="5">
        <v>300.2</v>
      </c>
      <c r="J101" s="24" t="s">
        <v>25</v>
      </c>
      <c r="K101" s="9">
        <v>0</v>
      </c>
      <c r="L101" s="23">
        <v>0</v>
      </c>
      <c r="M101" s="117"/>
      <c r="N101" s="16"/>
      <c r="O101" s="16"/>
    </row>
    <row r="102" spans="1:15" s="3" customFormat="1" ht="25.5" customHeight="1" x14ac:dyDescent="0.25">
      <c r="A102" s="86"/>
      <c r="B102" s="90"/>
      <c r="C102" s="86"/>
      <c r="D102" s="25">
        <v>2023</v>
      </c>
      <c r="E102" s="5">
        <v>119</v>
      </c>
      <c r="F102" s="5">
        <v>0</v>
      </c>
      <c r="G102" s="5">
        <v>99</v>
      </c>
      <c r="H102" s="53">
        <v>10</v>
      </c>
      <c r="I102" s="5">
        <v>10</v>
      </c>
      <c r="J102" s="24" t="s">
        <v>25</v>
      </c>
      <c r="K102" s="9">
        <v>0</v>
      </c>
      <c r="L102" s="23">
        <v>0</v>
      </c>
      <c r="M102" s="117"/>
      <c r="N102" s="16"/>
      <c r="O102" s="16"/>
    </row>
    <row r="103" spans="1:15" s="3" customFormat="1" ht="25.5" customHeight="1" x14ac:dyDescent="0.25">
      <c r="A103" s="86"/>
      <c r="B103" s="90"/>
      <c r="C103" s="86"/>
      <c r="D103" s="25">
        <v>2024</v>
      </c>
      <c r="E103" s="5">
        <v>119</v>
      </c>
      <c r="F103" s="5">
        <v>0</v>
      </c>
      <c r="G103" s="5">
        <v>99</v>
      </c>
      <c r="H103" s="53">
        <v>10</v>
      </c>
      <c r="I103" s="5">
        <v>10</v>
      </c>
      <c r="J103" s="24" t="s">
        <v>25</v>
      </c>
      <c r="K103" s="9">
        <v>0</v>
      </c>
      <c r="L103" s="23">
        <v>0</v>
      </c>
      <c r="M103" s="117"/>
      <c r="N103" s="16"/>
      <c r="O103" s="16"/>
    </row>
    <row r="104" spans="1:15" s="3" customFormat="1" ht="25.5" customHeight="1" x14ac:dyDescent="0.25">
      <c r="A104" s="86"/>
      <c r="B104" s="90"/>
      <c r="C104" s="86"/>
      <c r="D104" s="25" t="s">
        <v>20</v>
      </c>
      <c r="E104" s="5">
        <v>100</v>
      </c>
      <c r="F104" s="5">
        <v>0</v>
      </c>
      <c r="G104" s="5">
        <v>0</v>
      </c>
      <c r="H104" s="53">
        <v>60</v>
      </c>
      <c r="I104" s="5">
        <v>40</v>
      </c>
      <c r="J104" s="24" t="s">
        <v>25</v>
      </c>
      <c r="K104" s="9">
        <v>0</v>
      </c>
      <c r="L104" s="23">
        <v>0</v>
      </c>
      <c r="M104" s="117"/>
      <c r="N104" s="16"/>
      <c r="O104" s="16"/>
    </row>
    <row r="105" spans="1:15" s="3" customFormat="1" ht="25.5" customHeight="1" x14ac:dyDescent="0.25">
      <c r="A105" s="86"/>
      <c r="B105" s="91"/>
      <c r="C105" s="87"/>
      <c r="D105" s="12" t="s">
        <v>10</v>
      </c>
      <c r="E105" s="5">
        <f>SUM(E98:E104)</f>
        <v>1839.9</v>
      </c>
      <c r="F105" s="5">
        <f>SUM(F99:F104)</f>
        <v>0</v>
      </c>
      <c r="G105" s="5">
        <f>SUM(G98:G104)</f>
        <v>1297.7</v>
      </c>
      <c r="H105" s="5">
        <f>SUM(H98:H104)</f>
        <v>136</v>
      </c>
      <c r="I105" s="5">
        <f>SUM(I98:I104)</f>
        <v>406.2</v>
      </c>
      <c r="J105" s="27" t="s">
        <v>24</v>
      </c>
      <c r="K105" s="5">
        <f>SUM(K98:K104)</f>
        <v>0</v>
      </c>
      <c r="L105" s="5">
        <f>SUM(L98:L104)</f>
        <v>0</v>
      </c>
      <c r="M105" s="118"/>
      <c r="N105" s="16"/>
      <c r="O105" s="16"/>
    </row>
    <row r="106" spans="1:15" s="3" customFormat="1" ht="25.5" customHeight="1" x14ac:dyDescent="0.25">
      <c r="A106" s="41"/>
      <c r="B106" s="89" t="s">
        <v>36</v>
      </c>
      <c r="C106" s="85" t="s">
        <v>55</v>
      </c>
      <c r="D106" s="25">
        <v>2019</v>
      </c>
      <c r="E106" s="5">
        <v>10</v>
      </c>
      <c r="F106" s="9">
        <v>0</v>
      </c>
      <c r="G106" s="9">
        <v>0</v>
      </c>
      <c r="H106" s="54">
        <v>0</v>
      </c>
      <c r="I106" s="9">
        <v>10</v>
      </c>
      <c r="J106" s="24" t="s">
        <v>25</v>
      </c>
      <c r="K106" s="9">
        <v>0</v>
      </c>
      <c r="L106" s="23">
        <v>0</v>
      </c>
      <c r="M106" s="116" t="s">
        <v>31</v>
      </c>
      <c r="N106" s="16"/>
      <c r="O106" s="16"/>
    </row>
    <row r="107" spans="1:15" s="3" customFormat="1" ht="25.5" customHeight="1" x14ac:dyDescent="0.25">
      <c r="A107" s="41"/>
      <c r="B107" s="90"/>
      <c r="C107" s="86"/>
      <c r="D107" s="25">
        <v>2020</v>
      </c>
      <c r="E107" s="5">
        <v>181.8</v>
      </c>
      <c r="F107" s="9">
        <v>0</v>
      </c>
      <c r="G107" s="9">
        <v>180</v>
      </c>
      <c r="H107" s="53">
        <v>1.8</v>
      </c>
      <c r="I107" s="9">
        <v>10</v>
      </c>
      <c r="J107" s="24" t="s">
        <v>25</v>
      </c>
      <c r="K107" s="9">
        <v>0</v>
      </c>
      <c r="L107" s="23">
        <v>0</v>
      </c>
      <c r="M107" s="117"/>
      <c r="N107" s="16"/>
      <c r="O107" s="16"/>
    </row>
    <row r="108" spans="1:15" s="3" customFormat="1" ht="25.5" customHeight="1" x14ac:dyDescent="0.25">
      <c r="A108" s="41"/>
      <c r="B108" s="90"/>
      <c r="C108" s="86"/>
      <c r="D108" s="25">
        <v>2021</v>
      </c>
      <c r="E108" s="5">
        <v>202</v>
      </c>
      <c r="F108" s="9">
        <v>0</v>
      </c>
      <c r="G108" s="9">
        <v>200</v>
      </c>
      <c r="H108" s="53">
        <v>2</v>
      </c>
      <c r="I108" s="9">
        <v>10</v>
      </c>
      <c r="J108" s="24" t="s">
        <v>25</v>
      </c>
      <c r="K108" s="9">
        <v>0</v>
      </c>
      <c r="L108" s="23">
        <v>0</v>
      </c>
      <c r="M108" s="117"/>
      <c r="N108" s="16"/>
      <c r="O108" s="16"/>
    </row>
    <row r="109" spans="1:15" s="3" customFormat="1" ht="25.5" customHeight="1" x14ac:dyDescent="0.25">
      <c r="A109" s="41"/>
      <c r="B109" s="90"/>
      <c r="C109" s="86"/>
      <c r="D109" s="25">
        <v>2022</v>
      </c>
      <c r="E109" s="5">
        <v>202</v>
      </c>
      <c r="F109" s="9">
        <v>0</v>
      </c>
      <c r="G109" s="9">
        <v>200</v>
      </c>
      <c r="H109" s="53">
        <v>2</v>
      </c>
      <c r="I109" s="9">
        <v>10</v>
      </c>
      <c r="J109" s="24" t="s">
        <v>25</v>
      </c>
      <c r="K109" s="9">
        <v>0</v>
      </c>
      <c r="L109" s="23">
        <v>0</v>
      </c>
      <c r="M109" s="117"/>
      <c r="N109" s="16"/>
      <c r="O109" s="16"/>
    </row>
    <row r="110" spans="1:15" s="3" customFormat="1" ht="25.5" customHeight="1" x14ac:dyDescent="0.25">
      <c r="A110" s="41">
        <v>8</v>
      </c>
      <c r="B110" s="90"/>
      <c r="C110" s="86"/>
      <c r="D110" s="25">
        <v>2023</v>
      </c>
      <c r="E110" s="5">
        <v>35</v>
      </c>
      <c r="F110" s="9">
        <v>0</v>
      </c>
      <c r="G110" s="9">
        <v>0</v>
      </c>
      <c r="H110" s="53">
        <v>25</v>
      </c>
      <c r="I110" s="9">
        <v>10</v>
      </c>
      <c r="J110" s="24" t="s">
        <v>25</v>
      </c>
      <c r="K110" s="9">
        <v>0</v>
      </c>
      <c r="L110" s="23">
        <v>0</v>
      </c>
      <c r="M110" s="117"/>
      <c r="N110" s="16"/>
      <c r="O110" s="16"/>
    </row>
    <row r="111" spans="1:15" s="3" customFormat="1" ht="25.5" customHeight="1" x14ac:dyDescent="0.25">
      <c r="A111" s="41"/>
      <c r="B111" s="90"/>
      <c r="C111" s="86"/>
      <c r="D111" s="25">
        <v>2024</v>
      </c>
      <c r="E111" s="5">
        <v>35</v>
      </c>
      <c r="F111" s="9">
        <v>0</v>
      </c>
      <c r="G111" s="9">
        <v>0</v>
      </c>
      <c r="H111" s="53">
        <v>25</v>
      </c>
      <c r="I111" s="9">
        <v>10</v>
      </c>
      <c r="J111" s="24" t="s">
        <v>25</v>
      </c>
      <c r="K111" s="9">
        <v>0</v>
      </c>
      <c r="L111" s="23">
        <v>0</v>
      </c>
      <c r="M111" s="117"/>
      <c r="N111" s="16"/>
      <c r="O111" s="16"/>
    </row>
    <row r="112" spans="1:15" s="3" customFormat="1" ht="25.5" customHeight="1" x14ac:dyDescent="0.25">
      <c r="A112" s="41"/>
      <c r="B112" s="90"/>
      <c r="C112" s="86"/>
      <c r="D112" s="25" t="s">
        <v>20</v>
      </c>
      <c r="E112" s="5">
        <v>210</v>
      </c>
      <c r="F112" s="9">
        <v>0</v>
      </c>
      <c r="G112" s="9">
        <v>0</v>
      </c>
      <c r="H112" s="53">
        <v>150</v>
      </c>
      <c r="I112" s="9">
        <v>60</v>
      </c>
      <c r="J112" s="24" t="s">
        <v>25</v>
      </c>
      <c r="K112" s="9">
        <v>0</v>
      </c>
      <c r="L112" s="23">
        <v>0</v>
      </c>
      <c r="M112" s="117"/>
      <c r="N112" s="16"/>
      <c r="O112" s="16"/>
    </row>
    <row r="113" spans="1:15" s="3" customFormat="1" ht="25.5" customHeight="1" x14ac:dyDescent="0.25">
      <c r="A113" s="41"/>
      <c r="B113" s="91"/>
      <c r="C113" s="87"/>
      <c r="D113" s="12" t="s">
        <v>10</v>
      </c>
      <c r="E113" s="5">
        <f>SUM(E106:E112)</f>
        <v>875.8</v>
      </c>
      <c r="F113" s="5">
        <f>SUM(F106:F112)</f>
        <v>0</v>
      </c>
      <c r="G113" s="5">
        <f>SUM(G106:G112)</f>
        <v>580</v>
      </c>
      <c r="H113" s="5">
        <f>SUM(H106:H112)</f>
        <v>205.8</v>
      </c>
      <c r="I113" s="5">
        <f>SUM(I106:I112)</f>
        <v>120</v>
      </c>
      <c r="J113" s="27" t="s">
        <v>24</v>
      </c>
      <c r="K113" s="5">
        <f>SUM(K106:K112)</f>
        <v>0</v>
      </c>
      <c r="L113" s="5">
        <f>SUM(L106:L112)</f>
        <v>0</v>
      </c>
      <c r="M113" s="118"/>
      <c r="N113" s="16"/>
      <c r="O113" s="16"/>
    </row>
    <row r="114" spans="1:15" s="3" customFormat="1" ht="25.5" customHeight="1" x14ac:dyDescent="0.25">
      <c r="A114" s="41"/>
      <c r="B114" s="89" t="s">
        <v>38</v>
      </c>
      <c r="C114" s="85" t="s">
        <v>55</v>
      </c>
      <c r="D114" s="25">
        <v>2019</v>
      </c>
      <c r="E114" s="5">
        <v>5</v>
      </c>
      <c r="F114" s="9">
        <v>0</v>
      </c>
      <c r="G114" s="9">
        <v>0</v>
      </c>
      <c r="H114" s="54">
        <v>2</v>
      </c>
      <c r="I114" s="5">
        <v>3</v>
      </c>
      <c r="J114" s="24" t="s">
        <v>25</v>
      </c>
      <c r="K114" s="9">
        <v>0</v>
      </c>
      <c r="L114" s="23">
        <v>0</v>
      </c>
      <c r="M114" s="116" t="s">
        <v>31</v>
      </c>
      <c r="N114" s="16"/>
      <c r="O114" s="16"/>
    </row>
    <row r="115" spans="1:15" s="3" customFormat="1" ht="25.5" customHeight="1" x14ac:dyDescent="0.25">
      <c r="A115" s="41"/>
      <c r="B115" s="90"/>
      <c r="C115" s="86"/>
      <c r="D115" s="25">
        <v>2020</v>
      </c>
      <c r="E115" s="5">
        <v>5</v>
      </c>
      <c r="F115" s="9">
        <v>0</v>
      </c>
      <c r="G115" s="9">
        <v>0</v>
      </c>
      <c r="H115" s="53">
        <v>2</v>
      </c>
      <c r="I115" s="5">
        <v>3</v>
      </c>
      <c r="J115" s="24" t="s">
        <v>25</v>
      </c>
      <c r="K115" s="9">
        <v>0</v>
      </c>
      <c r="L115" s="23">
        <v>0</v>
      </c>
      <c r="M115" s="117"/>
      <c r="N115" s="16"/>
      <c r="O115" s="16"/>
    </row>
    <row r="116" spans="1:15" s="3" customFormat="1" ht="25.5" customHeight="1" x14ac:dyDescent="0.25">
      <c r="A116" s="41">
        <v>9</v>
      </c>
      <c r="B116" s="90"/>
      <c r="C116" s="86"/>
      <c r="D116" s="25">
        <v>2021</v>
      </c>
      <c r="E116" s="5">
        <v>8</v>
      </c>
      <c r="F116" s="9">
        <v>0</v>
      </c>
      <c r="G116" s="9">
        <v>0</v>
      </c>
      <c r="H116" s="53">
        <v>4</v>
      </c>
      <c r="I116" s="5">
        <v>4</v>
      </c>
      <c r="J116" s="24" t="s">
        <v>25</v>
      </c>
      <c r="K116" s="9">
        <v>0</v>
      </c>
      <c r="L116" s="23">
        <v>0</v>
      </c>
      <c r="M116" s="117"/>
      <c r="N116" s="16"/>
      <c r="O116" s="16"/>
    </row>
    <row r="117" spans="1:15" s="3" customFormat="1" ht="25.5" customHeight="1" x14ac:dyDescent="0.25">
      <c r="A117" s="41"/>
      <c r="B117" s="90"/>
      <c r="C117" s="86"/>
      <c r="D117" s="25">
        <v>2022</v>
      </c>
      <c r="E117" s="5">
        <v>10</v>
      </c>
      <c r="F117" s="9">
        <v>0</v>
      </c>
      <c r="G117" s="9">
        <v>0</v>
      </c>
      <c r="H117" s="53">
        <v>5</v>
      </c>
      <c r="I117" s="5">
        <v>5</v>
      </c>
      <c r="J117" s="24" t="s">
        <v>25</v>
      </c>
      <c r="K117" s="9">
        <v>0</v>
      </c>
      <c r="L117" s="23">
        <v>0</v>
      </c>
      <c r="M117" s="117"/>
      <c r="N117" s="16"/>
      <c r="O117" s="16"/>
    </row>
    <row r="118" spans="1:15" s="3" customFormat="1" ht="25.5" customHeight="1" x14ac:dyDescent="0.25">
      <c r="A118" s="41"/>
      <c r="B118" s="90"/>
      <c r="C118" s="86"/>
      <c r="D118" s="25">
        <v>2023</v>
      </c>
      <c r="E118" s="5">
        <v>10</v>
      </c>
      <c r="F118" s="9">
        <v>0</v>
      </c>
      <c r="G118" s="9">
        <v>0</v>
      </c>
      <c r="H118" s="53">
        <v>5</v>
      </c>
      <c r="I118" s="5">
        <v>5</v>
      </c>
      <c r="J118" s="24" t="s">
        <v>25</v>
      </c>
      <c r="K118" s="9">
        <v>0</v>
      </c>
      <c r="L118" s="23">
        <v>0</v>
      </c>
      <c r="M118" s="117"/>
      <c r="N118" s="16"/>
      <c r="O118" s="16"/>
    </row>
    <row r="119" spans="1:15" s="3" customFormat="1" ht="25.5" customHeight="1" x14ac:dyDescent="0.25">
      <c r="A119" s="41"/>
      <c r="B119" s="90"/>
      <c r="C119" s="86"/>
      <c r="D119" s="25">
        <v>2024</v>
      </c>
      <c r="E119" s="5">
        <v>10</v>
      </c>
      <c r="F119" s="9">
        <v>0</v>
      </c>
      <c r="G119" s="9">
        <v>0</v>
      </c>
      <c r="H119" s="53">
        <v>5</v>
      </c>
      <c r="I119" s="5">
        <v>5</v>
      </c>
      <c r="J119" s="24" t="s">
        <v>25</v>
      </c>
      <c r="K119" s="9">
        <v>0</v>
      </c>
      <c r="L119" s="23">
        <v>0</v>
      </c>
      <c r="M119" s="117"/>
      <c r="N119" s="16"/>
      <c r="O119" s="16"/>
    </row>
    <row r="120" spans="1:15" s="3" customFormat="1" ht="25.5" customHeight="1" x14ac:dyDescent="0.25">
      <c r="A120" s="41"/>
      <c r="B120" s="90"/>
      <c r="C120" s="86"/>
      <c r="D120" s="25" t="s">
        <v>20</v>
      </c>
      <c r="E120" s="5">
        <v>60</v>
      </c>
      <c r="F120" s="9">
        <v>0</v>
      </c>
      <c r="G120" s="9">
        <v>0</v>
      </c>
      <c r="H120" s="53">
        <v>30</v>
      </c>
      <c r="I120" s="5">
        <v>30</v>
      </c>
      <c r="J120" s="24" t="s">
        <v>25</v>
      </c>
      <c r="K120" s="9">
        <v>0</v>
      </c>
      <c r="L120" s="23">
        <v>0</v>
      </c>
      <c r="M120" s="117"/>
      <c r="N120" s="16"/>
      <c r="O120" s="16"/>
    </row>
    <row r="121" spans="1:15" s="3" customFormat="1" ht="25.5" customHeight="1" x14ac:dyDescent="0.25">
      <c r="A121" s="41"/>
      <c r="B121" s="91"/>
      <c r="C121" s="87"/>
      <c r="D121" s="12" t="s">
        <v>10</v>
      </c>
      <c r="E121" s="5">
        <f>SUM(E114:E120)</f>
        <v>108</v>
      </c>
      <c r="F121" s="5">
        <f>SUM(F114:F120)</f>
        <v>0</v>
      </c>
      <c r="G121" s="5">
        <f>SUM(G114:G120)</f>
        <v>0</v>
      </c>
      <c r="H121" s="5">
        <f>SUM(H114:H120)</f>
        <v>53</v>
      </c>
      <c r="I121" s="5">
        <f>SUM(I114:I120)</f>
        <v>55</v>
      </c>
      <c r="J121" s="27" t="s">
        <v>24</v>
      </c>
      <c r="K121" s="5">
        <f>SUM(K114:K120)</f>
        <v>0</v>
      </c>
      <c r="L121" s="5">
        <f>SUM(L114:L120)</f>
        <v>0</v>
      </c>
      <c r="M121" s="118"/>
      <c r="N121" s="16"/>
      <c r="O121" s="16"/>
    </row>
    <row r="122" spans="1:15" s="3" customFormat="1" ht="15.75" customHeight="1" x14ac:dyDescent="0.25">
      <c r="A122" s="85">
        <v>11</v>
      </c>
      <c r="B122" s="70" t="s">
        <v>32</v>
      </c>
      <c r="C122" s="73" t="s">
        <v>55</v>
      </c>
      <c r="D122" s="25">
        <v>2019</v>
      </c>
      <c r="E122" s="5">
        <v>74.400000000000006</v>
      </c>
      <c r="F122" s="9">
        <v>0</v>
      </c>
      <c r="G122" s="9">
        <v>73.7</v>
      </c>
      <c r="H122" s="9">
        <v>0.7</v>
      </c>
      <c r="I122" s="9">
        <v>0</v>
      </c>
      <c r="J122" s="24" t="s">
        <v>25</v>
      </c>
      <c r="K122" s="9">
        <v>0</v>
      </c>
      <c r="L122" s="23">
        <v>0</v>
      </c>
      <c r="M122" s="116" t="s">
        <v>31</v>
      </c>
      <c r="N122" s="16"/>
      <c r="O122" s="16"/>
    </row>
    <row r="123" spans="1:15" s="3" customFormat="1" ht="15.75" x14ac:dyDescent="0.25">
      <c r="A123" s="86"/>
      <c r="B123" s="71"/>
      <c r="C123" s="74"/>
      <c r="D123" s="25">
        <v>2020</v>
      </c>
      <c r="E123" s="5">
        <v>0</v>
      </c>
      <c r="F123" s="9">
        <v>0</v>
      </c>
      <c r="G123" s="9">
        <v>0</v>
      </c>
      <c r="H123" s="52">
        <v>0</v>
      </c>
      <c r="I123" s="9">
        <v>0</v>
      </c>
      <c r="J123" s="24" t="s">
        <v>25</v>
      </c>
      <c r="K123" s="9">
        <v>0</v>
      </c>
      <c r="L123" s="23">
        <v>0</v>
      </c>
      <c r="M123" s="117"/>
      <c r="N123" s="16"/>
      <c r="O123" s="16"/>
    </row>
    <row r="124" spans="1:15" s="3" customFormat="1" ht="15.75" x14ac:dyDescent="0.25">
      <c r="A124" s="86"/>
      <c r="B124" s="71"/>
      <c r="C124" s="74"/>
      <c r="D124" s="25">
        <v>2021</v>
      </c>
      <c r="E124" s="5">
        <v>55.1</v>
      </c>
      <c r="F124" s="9">
        <v>0</v>
      </c>
      <c r="G124" s="9">
        <v>0</v>
      </c>
      <c r="H124" s="52">
        <v>55.1</v>
      </c>
      <c r="I124" s="9">
        <v>0</v>
      </c>
      <c r="J124" s="24" t="s">
        <v>25</v>
      </c>
      <c r="K124" s="9">
        <v>0</v>
      </c>
      <c r="L124" s="23">
        <v>0</v>
      </c>
      <c r="M124" s="117"/>
      <c r="N124" s="16"/>
      <c r="O124" s="16"/>
    </row>
    <row r="125" spans="1:15" s="3" customFormat="1" ht="15.75" x14ac:dyDescent="0.25">
      <c r="A125" s="86"/>
      <c r="B125" s="71"/>
      <c r="C125" s="74"/>
      <c r="D125" s="25">
        <v>2022</v>
      </c>
      <c r="E125" s="5">
        <v>50</v>
      </c>
      <c r="F125" s="9">
        <v>0</v>
      </c>
      <c r="G125" s="9">
        <v>0</v>
      </c>
      <c r="H125" s="52">
        <v>50</v>
      </c>
      <c r="I125" s="9">
        <v>0</v>
      </c>
      <c r="J125" s="24" t="s">
        <v>25</v>
      </c>
      <c r="K125" s="9">
        <v>0</v>
      </c>
      <c r="L125" s="23">
        <v>0</v>
      </c>
      <c r="M125" s="117"/>
      <c r="N125" s="16"/>
      <c r="O125" s="16"/>
    </row>
    <row r="126" spans="1:15" s="3" customFormat="1" ht="15.75" x14ac:dyDescent="0.25">
      <c r="A126" s="86"/>
      <c r="B126" s="71"/>
      <c r="C126" s="74"/>
      <c r="D126" s="25">
        <v>2023</v>
      </c>
      <c r="E126" s="5">
        <v>50</v>
      </c>
      <c r="F126" s="9">
        <v>0</v>
      </c>
      <c r="G126" s="9">
        <v>0</v>
      </c>
      <c r="H126" s="52">
        <v>50</v>
      </c>
      <c r="I126" s="9">
        <v>0</v>
      </c>
      <c r="J126" s="24" t="s">
        <v>25</v>
      </c>
      <c r="K126" s="9">
        <v>0</v>
      </c>
      <c r="L126" s="23">
        <v>0</v>
      </c>
      <c r="M126" s="117"/>
      <c r="N126" s="16"/>
      <c r="O126" s="16"/>
    </row>
    <row r="127" spans="1:15" s="3" customFormat="1" ht="15.75" x14ac:dyDescent="0.25">
      <c r="A127" s="86"/>
      <c r="B127" s="71"/>
      <c r="C127" s="74"/>
      <c r="D127" s="25">
        <v>2024</v>
      </c>
      <c r="E127" s="5">
        <v>50</v>
      </c>
      <c r="F127" s="9">
        <v>0</v>
      </c>
      <c r="G127" s="9">
        <v>0</v>
      </c>
      <c r="H127" s="52">
        <v>50</v>
      </c>
      <c r="I127" s="9">
        <v>0</v>
      </c>
      <c r="J127" s="24" t="s">
        <v>25</v>
      </c>
      <c r="K127" s="9">
        <v>0</v>
      </c>
      <c r="L127" s="23">
        <v>0</v>
      </c>
      <c r="M127" s="117"/>
      <c r="N127" s="16"/>
      <c r="O127" s="16"/>
    </row>
    <row r="128" spans="1:15" s="3" customFormat="1" ht="15.75" x14ac:dyDescent="0.25">
      <c r="A128" s="86"/>
      <c r="B128" s="71"/>
      <c r="C128" s="74"/>
      <c r="D128" s="25" t="s">
        <v>20</v>
      </c>
      <c r="E128" s="5">
        <v>150</v>
      </c>
      <c r="F128" s="9">
        <v>0</v>
      </c>
      <c r="G128" s="9">
        <v>0</v>
      </c>
      <c r="H128" s="52">
        <v>150</v>
      </c>
      <c r="I128" s="9">
        <v>0</v>
      </c>
      <c r="J128" s="24" t="s">
        <v>25</v>
      </c>
      <c r="K128" s="9">
        <v>0</v>
      </c>
      <c r="L128" s="23">
        <v>0</v>
      </c>
      <c r="M128" s="117"/>
      <c r="N128" s="16"/>
      <c r="O128" s="16"/>
    </row>
    <row r="129" spans="1:15" s="3" customFormat="1" ht="15.75" x14ac:dyDescent="0.25">
      <c r="A129" s="87"/>
      <c r="B129" s="72"/>
      <c r="C129" s="75"/>
      <c r="D129" s="12" t="s">
        <v>10</v>
      </c>
      <c r="E129" s="5">
        <f>SUM(E122:E128)</f>
        <v>429.5</v>
      </c>
      <c r="F129" s="5">
        <f>SUM(F122:F128)</f>
        <v>0</v>
      </c>
      <c r="G129" s="5">
        <f>SUM(G122:G128)</f>
        <v>73.7</v>
      </c>
      <c r="H129" s="5">
        <f>SUM(H122:H128)</f>
        <v>355.8</v>
      </c>
      <c r="I129" s="5">
        <f>SUM(I122:I128)</f>
        <v>0</v>
      </c>
      <c r="J129" s="27" t="s">
        <v>24</v>
      </c>
      <c r="K129" s="5">
        <f>SUM(K122:K128)</f>
        <v>0</v>
      </c>
      <c r="L129" s="5">
        <f>SUM(L122:L128)</f>
        <v>0</v>
      </c>
      <c r="M129" s="118"/>
      <c r="N129" s="16"/>
      <c r="O129" s="16"/>
    </row>
    <row r="130" spans="1:15" s="3" customFormat="1" ht="15.75" x14ac:dyDescent="0.25">
      <c r="A130" s="119" t="s">
        <v>39</v>
      </c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1"/>
      <c r="N130" s="16"/>
      <c r="O130" s="16"/>
    </row>
    <row r="131" spans="1:15" s="3" customFormat="1" ht="15.75" x14ac:dyDescent="0.25">
      <c r="A131" s="79"/>
      <c r="B131" s="79" t="s">
        <v>22</v>
      </c>
      <c r="C131" s="79" t="s">
        <v>57</v>
      </c>
      <c r="D131" s="45">
        <v>2019</v>
      </c>
      <c r="E131" s="7">
        <v>46.5</v>
      </c>
      <c r="F131" s="46">
        <v>0</v>
      </c>
      <c r="G131" s="46">
        <v>0</v>
      </c>
      <c r="H131" s="7">
        <v>46.5</v>
      </c>
      <c r="I131" s="7">
        <v>0</v>
      </c>
      <c r="J131" s="7" t="s">
        <v>25</v>
      </c>
      <c r="K131" s="9">
        <v>0</v>
      </c>
      <c r="L131" s="9">
        <v>0</v>
      </c>
      <c r="M131" s="93" t="s">
        <v>31</v>
      </c>
      <c r="N131" s="16"/>
      <c r="O131" s="16"/>
    </row>
    <row r="132" spans="1:15" s="3" customFormat="1" ht="15.75" x14ac:dyDescent="0.25">
      <c r="A132" s="79"/>
      <c r="B132" s="79"/>
      <c r="C132" s="79"/>
      <c r="D132" s="45">
        <v>2020</v>
      </c>
      <c r="E132" s="7">
        <v>45.5</v>
      </c>
      <c r="F132" s="46">
        <v>0</v>
      </c>
      <c r="G132" s="46">
        <v>0</v>
      </c>
      <c r="H132" s="7">
        <v>45.5</v>
      </c>
      <c r="I132" s="7">
        <v>0</v>
      </c>
      <c r="J132" s="7" t="s">
        <v>25</v>
      </c>
      <c r="K132" s="9">
        <v>0</v>
      </c>
      <c r="L132" s="9">
        <v>0</v>
      </c>
      <c r="M132" s="94"/>
      <c r="N132" s="16"/>
      <c r="O132" s="16"/>
    </row>
    <row r="133" spans="1:15" s="3" customFormat="1" ht="15.75" x14ac:dyDescent="0.25">
      <c r="A133" s="79"/>
      <c r="B133" s="79"/>
      <c r="C133" s="79"/>
      <c r="D133" s="45">
        <v>2021</v>
      </c>
      <c r="E133" s="7">
        <v>45.5</v>
      </c>
      <c r="F133" s="46">
        <v>0</v>
      </c>
      <c r="G133" s="46">
        <v>0</v>
      </c>
      <c r="H133" s="7">
        <v>45.5</v>
      </c>
      <c r="I133" s="7">
        <v>0</v>
      </c>
      <c r="J133" s="7" t="s">
        <v>25</v>
      </c>
      <c r="K133" s="9">
        <v>0</v>
      </c>
      <c r="L133" s="9">
        <v>0</v>
      </c>
      <c r="M133" s="94"/>
      <c r="N133" s="16"/>
      <c r="O133" s="16"/>
    </row>
    <row r="134" spans="1:15" s="3" customFormat="1" ht="15.75" x14ac:dyDescent="0.25">
      <c r="A134" s="79"/>
      <c r="B134" s="79"/>
      <c r="C134" s="79"/>
      <c r="D134" s="45">
        <v>2022</v>
      </c>
      <c r="E134" s="7">
        <v>59.5</v>
      </c>
      <c r="F134" s="46">
        <v>0</v>
      </c>
      <c r="G134" s="46">
        <v>0</v>
      </c>
      <c r="H134" s="7">
        <v>59.5</v>
      </c>
      <c r="I134" s="7">
        <v>0</v>
      </c>
      <c r="J134" s="7" t="s">
        <v>25</v>
      </c>
      <c r="K134" s="9">
        <v>0</v>
      </c>
      <c r="L134" s="9">
        <v>0</v>
      </c>
      <c r="M134" s="94"/>
      <c r="N134" s="16"/>
      <c r="O134" s="16"/>
    </row>
    <row r="135" spans="1:15" s="3" customFormat="1" ht="15.75" x14ac:dyDescent="0.25">
      <c r="A135" s="79"/>
      <c r="B135" s="79"/>
      <c r="C135" s="79"/>
      <c r="D135" s="45">
        <v>2023</v>
      </c>
      <c r="E135" s="7">
        <v>70</v>
      </c>
      <c r="F135" s="46">
        <v>0</v>
      </c>
      <c r="G135" s="46">
        <v>0</v>
      </c>
      <c r="H135" s="7">
        <v>70</v>
      </c>
      <c r="I135" s="7">
        <v>0</v>
      </c>
      <c r="J135" s="7" t="s">
        <v>25</v>
      </c>
      <c r="K135" s="9">
        <v>0</v>
      </c>
      <c r="L135" s="9">
        <v>0</v>
      </c>
      <c r="M135" s="94"/>
      <c r="N135" s="16"/>
      <c r="O135" s="16"/>
    </row>
    <row r="136" spans="1:15" s="3" customFormat="1" ht="15.75" x14ac:dyDescent="0.25">
      <c r="A136" s="79"/>
      <c r="B136" s="79"/>
      <c r="C136" s="79"/>
      <c r="D136" s="45">
        <v>2024</v>
      </c>
      <c r="E136" s="7">
        <v>70</v>
      </c>
      <c r="F136" s="46">
        <v>0</v>
      </c>
      <c r="G136" s="46">
        <v>0</v>
      </c>
      <c r="H136" s="7">
        <v>70</v>
      </c>
      <c r="I136" s="7">
        <v>0</v>
      </c>
      <c r="J136" s="7" t="s">
        <v>25</v>
      </c>
      <c r="K136" s="9">
        <v>0</v>
      </c>
      <c r="L136" s="9">
        <v>0</v>
      </c>
      <c r="M136" s="94"/>
      <c r="N136" s="16"/>
      <c r="O136" s="16"/>
    </row>
    <row r="137" spans="1:15" s="3" customFormat="1" ht="15.75" x14ac:dyDescent="0.25">
      <c r="A137" s="79"/>
      <c r="B137" s="79"/>
      <c r="C137" s="79"/>
      <c r="D137" s="45" t="s">
        <v>20</v>
      </c>
      <c r="E137" s="7">
        <v>420</v>
      </c>
      <c r="F137" s="46">
        <v>0</v>
      </c>
      <c r="G137" s="46">
        <v>0</v>
      </c>
      <c r="H137" s="7">
        <v>420</v>
      </c>
      <c r="I137" s="7">
        <v>0</v>
      </c>
      <c r="J137" s="7" t="s">
        <v>25</v>
      </c>
      <c r="K137" s="9">
        <v>0</v>
      </c>
      <c r="L137" s="9">
        <v>0</v>
      </c>
      <c r="M137" s="94"/>
      <c r="N137" s="16"/>
      <c r="O137" s="16"/>
    </row>
    <row r="138" spans="1:15" s="3" customFormat="1" ht="17.25" customHeight="1" x14ac:dyDescent="0.25">
      <c r="A138" s="79"/>
      <c r="B138" s="79"/>
      <c r="C138" s="79"/>
      <c r="D138" s="39" t="s">
        <v>41</v>
      </c>
      <c r="E138" s="7">
        <f>SUM(E131:E137)</f>
        <v>757</v>
      </c>
      <c r="F138" s="7">
        <f>SUM(F131:F137)</f>
        <v>0</v>
      </c>
      <c r="G138" s="7">
        <f>SUM(G131:G137)</f>
        <v>0</v>
      </c>
      <c r="H138" s="7">
        <f>SUM(H131:H137)</f>
        <v>757</v>
      </c>
      <c r="I138" s="7">
        <v>0</v>
      </c>
      <c r="J138" s="7" t="s">
        <v>25</v>
      </c>
      <c r="K138" s="5">
        <f t="shared" ref="K138:L138" si="0">SUM(K131:K137)</f>
        <v>0</v>
      </c>
      <c r="L138" s="5">
        <f t="shared" si="0"/>
        <v>0</v>
      </c>
      <c r="M138" s="94"/>
      <c r="N138" s="16"/>
      <c r="O138" s="16"/>
    </row>
    <row r="139" spans="1:15" s="3" customFormat="1" ht="15.75" x14ac:dyDescent="0.25">
      <c r="A139" s="85">
        <v>12</v>
      </c>
      <c r="B139" s="70" t="s">
        <v>40</v>
      </c>
      <c r="C139" s="73" t="s">
        <v>57</v>
      </c>
      <c r="D139" s="25">
        <v>2019</v>
      </c>
      <c r="E139" s="5">
        <v>5.2</v>
      </c>
      <c r="F139" s="9">
        <v>0</v>
      </c>
      <c r="G139" s="9">
        <v>0</v>
      </c>
      <c r="H139" s="5">
        <v>5.2</v>
      </c>
      <c r="I139" s="9">
        <v>0</v>
      </c>
      <c r="J139" s="24" t="s">
        <v>25</v>
      </c>
      <c r="K139" s="9">
        <v>0</v>
      </c>
      <c r="L139" s="23">
        <v>0</v>
      </c>
      <c r="M139" s="70" t="s">
        <v>31</v>
      </c>
      <c r="N139" s="16"/>
      <c r="O139" s="16"/>
    </row>
    <row r="140" spans="1:15" s="3" customFormat="1" ht="15.75" x14ac:dyDescent="0.25">
      <c r="A140" s="86"/>
      <c r="B140" s="71"/>
      <c r="C140" s="74"/>
      <c r="D140" s="25">
        <v>2020</v>
      </c>
      <c r="E140" s="5">
        <v>116.3</v>
      </c>
      <c r="F140" s="9">
        <v>0</v>
      </c>
      <c r="G140" s="9">
        <v>0</v>
      </c>
      <c r="H140" s="5">
        <v>116.3</v>
      </c>
      <c r="I140" s="9">
        <v>0</v>
      </c>
      <c r="J140" s="24" t="s">
        <v>25</v>
      </c>
      <c r="K140" s="9">
        <v>0</v>
      </c>
      <c r="L140" s="23">
        <v>0</v>
      </c>
      <c r="M140" s="71"/>
      <c r="N140" s="16"/>
      <c r="O140" s="16"/>
    </row>
    <row r="141" spans="1:15" s="3" customFormat="1" ht="15.75" x14ac:dyDescent="0.25">
      <c r="A141" s="86"/>
      <c r="B141" s="71"/>
      <c r="C141" s="74"/>
      <c r="D141" s="25">
        <v>2021</v>
      </c>
      <c r="E141" s="5">
        <v>20</v>
      </c>
      <c r="F141" s="9">
        <v>0</v>
      </c>
      <c r="G141" s="9">
        <v>0</v>
      </c>
      <c r="H141" s="5">
        <v>20</v>
      </c>
      <c r="I141" s="9">
        <v>0</v>
      </c>
      <c r="J141" s="24" t="s">
        <v>25</v>
      </c>
      <c r="K141" s="9">
        <v>0</v>
      </c>
      <c r="L141" s="23">
        <v>0</v>
      </c>
      <c r="M141" s="71"/>
      <c r="N141" s="16"/>
      <c r="O141" s="16"/>
    </row>
    <row r="142" spans="1:15" s="3" customFormat="1" ht="15.75" x14ac:dyDescent="0.25">
      <c r="A142" s="86"/>
      <c r="B142" s="71"/>
      <c r="C142" s="74"/>
      <c r="D142" s="25">
        <v>2022</v>
      </c>
      <c r="E142" s="5">
        <v>20</v>
      </c>
      <c r="F142" s="9">
        <v>0</v>
      </c>
      <c r="G142" s="9">
        <v>0</v>
      </c>
      <c r="H142" s="5">
        <v>20</v>
      </c>
      <c r="I142" s="9">
        <v>0</v>
      </c>
      <c r="J142" s="24" t="s">
        <v>25</v>
      </c>
      <c r="K142" s="9">
        <v>0</v>
      </c>
      <c r="L142" s="23">
        <v>0</v>
      </c>
      <c r="M142" s="71"/>
      <c r="N142" s="16"/>
      <c r="O142" s="16"/>
    </row>
    <row r="143" spans="1:15" s="3" customFormat="1" ht="15.75" x14ac:dyDescent="0.25">
      <c r="A143" s="86"/>
      <c r="B143" s="71"/>
      <c r="C143" s="74"/>
      <c r="D143" s="25">
        <v>2023</v>
      </c>
      <c r="E143" s="5">
        <v>20</v>
      </c>
      <c r="F143" s="9">
        <v>0</v>
      </c>
      <c r="G143" s="9">
        <v>0</v>
      </c>
      <c r="H143" s="5">
        <v>20</v>
      </c>
      <c r="I143" s="9">
        <v>0</v>
      </c>
      <c r="J143" s="24" t="s">
        <v>25</v>
      </c>
      <c r="K143" s="9">
        <v>0</v>
      </c>
      <c r="L143" s="23">
        <v>0</v>
      </c>
      <c r="M143" s="71"/>
      <c r="N143" s="16"/>
      <c r="O143" s="16"/>
    </row>
    <row r="144" spans="1:15" s="3" customFormat="1" ht="15.75" x14ac:dyDescent="0.25">
      <c r="A144" s="86"/>
      <c r="B144" s="71"/>
      <c r="C144" s="74"/>
      <c r="D144" s="25">
        <v>2024</v>
      </c>
      <c r="E144" s="5">
        <v>60</v>
      </c>
      <c r="F144" s="9">
        <v>0</v>
      </c>
      <c r="G144" s="9">
        <v>0</v>
      </c>
      <c r="H144" s="5">
        <v>60</v>
      </c>
      <c r="I144" s="9">
        <v>0</v>
      </c>
      <c r="J144" s="24" t="s">
        <v>25</v>
      </c>
      <c r="K144" s="9">
        <v>0</v>
      </c>
      <c r="L144" s="23">
        <v>0</v>
      </c>
      <c r="M144" s="71"/>
      <c r="N144" s="16"/>
      <c r="O144" s="16"/>
    </row>
    <row r="145" spans="1:15" s="3" customFormat="1" ht="15.75" x14ac:dyDescent="0.25">
      <c r="A145" s="86"/>
      <c r="B145" s="71"/>
      <c r="C145" s="74"/>
      <c r="D145" s="25" t="s">
        <v>20</v>
      </c>
      <c r="E145" s="5">
        <v>360</v>
      </c>
      <c r="F145" s="9">
        <v>0</v>
      </c>
      <c r="G145" s="9">
        <v>0</v>
      </c>
      <c r="H145" s="5">
        <v>360</v>
      </c>
      <c r="I145" s="9">
        <v>0</v>
      </c>
      <c r="J145" s="24" t="s">
        <v>25</v>
      </c>
      <c r="K145" s="9">
        <v>0</v>
      </c>
      <c r="L145" s="23">
        <v>0</v>
      </c>
      <c r="M145" s="71"/>
      <c r="N145" s="16"/>
      <c r="O145" s="16"/>
    </row>
    <row r="146" spans="1:15" s="3" customFormat="1" ht="104.25" customHeight="1" x14ac:dyDescent="0.25">
      <c r="A146" s="87"/>
      <c r="B146" s="72"/>
      <c r="C146" s="75"/>
      <c r="D146" s="12" t="s">
        <v>10</v>
      </c>
      <c r="E146" s="5">
        <f>SUM(E139:E145)</f>
        <v>601.5</v>
      </c>
      <c r="F146" s="5">
        <f t="shared" ref="F146:L146" si="1">SUM(F139:F145)</f>
        <v>0</v>
      </c>
      <c r="G146" s="5">
        <f t="shared" si="1"/>
        <v>0</v>
      </c>
      <c r="H146" s="5">
        <f>SUM(H139:H145)</f>
        <v>601.5</v>
      </c>
      <c r="I146" s="5">
        <f t="shared" si="1"/>
        <v>0</v>
      </c>
      <c r="J146" s="27" t="s">
        <v>24</v>
      </c>
      <c r="K146" s="5">
        <f t="shared" si="1"/>
        <v>0</v>
      </c>
      <c r="L146" s="5">
        <f t="shared" si="1"/>
        <v>0</v>
      </c>
      <c r="M146" s="72"/>
      <c r="N146" s="16"/>
      <c r="O146" s="16"/>
    </row>
    <row r="147" spans="1:15" s="3" customFormat="1" ht="18" customHeight="1" x14ac:dyDescent="0.25">
      <c r="A147" s="113" t="s">
        <v>42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5"/>
    </row>
    <row r="148" spans="1:15" s="3" customFormat="1" ht="15.75" customHeight="1" x14ac:dyDescent="0.25">
      <c r="A148" s="111" t="e">
        <f>+A148:K271M280A264:L271A264:M271A264:L271A264:K271AA264:M155</f>
        <v>#NAME?</v>
      </c>
      <c r="B148" s="73" t="s">
        <v>23</v>
      </c>
      <c r="C148" s="112"/>
      <c r="D148" s="45">
        <v>2019</v>
      </c>
      <c r="E148" s="7">
        <v>103</v>
      </c>
      <c r="F148" s="46">
        <v>0</v>
      </c>
      <c r="G148" s="46">
        <v>0</v>
      </c>
      <c r="H148" s="7">
        <v>103</v>
      </c>
      <c r="I148" s="46">
        <v>0</v>
      </c>
      <c r="J148" s="45" t="s">
        <v>24</v>
      </c>
      <c r="K148" s="45">
        <v>0</v>
      </c>
      <c r="L148" s="49">
        <v>0</v>
      </c>
      <c r="M148" s="108" t="s">
        <v>31</v>
      </c>
    </row>
    <row r="149" spans="1:15" s="3" customFormat="1" ht="15.75" x14ac:dyDescent="0.25">
      <c r="A149" s="86"/>
      <c r="B149" s="74"/>
      <c r="C149" s="109"/>
      <c r="D149" s="45">
        <v>2020</v>
      </c>
      <c r="E149" s="7">
        <v>99.5</v>
      </c>
      <c r="F149" s="46">
        <v>0</v>
      </c>
      <c r="G149" s="46">
        <v>0</v>
      </c>
      <c r="H149" s="7">
        <v>99.5</v>
      </c>
      <c r="I149" s="46">
        <v>0</v>
      </c>
      <c r="J149" s="45" t="s">
        <v>24</v>
      </c>
      <c r="K149" s="45">
        <v>0</v>
      </c>
      <c r="L149" s="49">
        <v>0</v>
      </c>
      <c r="M149" s="109"/>
    </row>
    <row r="150" spans="1:15" s="3" customFormat="1" ht="15.75" x14ac:dyDescent="0.25">
      <c r="A150" s="86"/>
      <c r="B150" s="74"/>
      <c r="C150" s="109"/>
      <c r="D150" s="45">
        <v>2021</v>
      </c>
      <c r="E150" s="7">
        <v>99.5</v>
      </c>
      <c r="F150" s="46">
        <v>0</v>
      </c>
      <c r="G150" s="46">
        <v>0</v>
      </c>
      <c r="H150" s="7">
        <v>99.5</v>
      </c>
      <c r="I150" s="46">
        <v>0</v>
      </c>
      <c r="J150" s="45" t="s">
        <v>24</v>
      </c>
      <c r="K150" s="45">
        <v>0</v>
      </c>
      <c r="L150" s="49">
        <v>0</v>
      </c>
      <c r="M150" s="109"/>
    </row>
    <row r="151" spans="1:15" s="3" customFormat="1" ht="15.75" x14ac:dyDescent="0.25">
      <c r="A151" s="86"/>
      <c r="B151" s="74"/>
      <c r="C151" s="109"/>
      <c r="D151" s="45">
        <v>2022</v>
      </c>
      <c r="E151" s="7">
        <v>0</v>
      </c>
      <c r="F151" s="46">
        <v>0</v>
      </c>
      <c r="G151" s="46">
        <v>0</v>
      </c>
      <c r="H151" s="7">
        <v>0</v>
      </c>
      <c r="I151" s="46">
        <v>0</v>
      </c>
      <c r="J151" s="45" t="s">
        <v>24</v>
      </c>
      <c r="K151" s="45">
        <v>0</v>
      </c>
      <c r="L151" s="49">
        <v>0</v>
      </c>
      <c r="M151" s="109"/>
    </row>
    <row r="152" spans="1:15" s="3" customFormat="1" ht="15.75" x14ac:dyDescent="0.25">
      <c r="A152" s="86"/>
      <c r="B152" s="74"/>
      <c r="C152" s="109"/>
      <c r="D152" s="45">
        <v>2023</v>
      </c>
      <c r="E152" s="7">
        <v>159</v>
      </c>
      <c r="F152" s="46">
        <v>0</v>
      </c>
      <c r="G152" s="46">
        <v>0</v>
      </c>
      <c r="H152" s="7">
        <v>159</v>
      </c>
      <c r="I152" s="46">
        <v>0</v>
      </c>
      <c r="J152" s="45" t="s">
        <v>24</v>
      </c>
      <c r="K152" s="45">
        <v>0</v>
      </c>
      <c r="L152" s="49">
        <v>0</v>
      </c>
      <c r="M152" s="109"/>
    </row>
    <row r="153" spans="1:15" s="3" customFormat="1" ht="15.75" x14ac:dyDescent="0.25">
      <c r="A153" s="86"/>
      <c r="B153" s="74"/>
      <c r="C153" s="109"/>
      <c r="D153" s="45">
        <v>2024</v>
      </c>
      <c r="E153" s="7">
        <v>159</v>
      </c>
      <c r="F153" s="46">
        <v>0</v>
      </c>
      <c r="G153" s="46">
        <v>0</v>
      </c>
      <c r="H153" s="7">
        <v>159</v>
      </c>
      <c r="I153" s="46">
        <v>0</v>
      </c>
      <c r="J153" s="45" t="s">
        <v>24</v>
      </c>
      <c r="K153" s="45">
        <v>0</v>
      </c>
      <c r="L153" s="49">
        <v>0</v>
      </c>
      <c r="M153" s="109"/>
    </row>
    <row r="154" spans="1:15" s="3" customFormat="1" ht="19.899999999999999" customHeight="1" x14ac:dyDescent="0.25">
      <c r="A154" s="86"/>
      <c r="B154" s="74"/>
      <c r="C154" s="109"/>
      <c r="D154" s="45" t="s">
        <v>20</v>
      </c>
      <c r="E154" s="7">
        <v>954</v>
      </c>
      <c r="F154" s="46">
        <v>0</v>
      </c>
      <c r="G154" s="46">
        <v>0</v>
      </c>
      <c r="H154" s="7">
        <v>954</v>
      </c>
      <c r="I154" s="46">
        <v>0</v>
      </c>
      <c r="J154" s="45" t="s">
        <v>24</v>
      </c>
      <c r="K154" s="45">
        <v>0</v>
      </c>
      <c r="L154" s="49">
        <v>0</v>
      </c>
      <c r="M154" s="109"/>
    </row>
    <row r="155" spans="1:15" s="3" customFormat="1" ht="19.149999999999999" customHeight="1" x14ac:dyDescent="0.25">
      <c r="A155" s="87"/>
      <c r="B155" s="75"/>
      <c r="C155" s="109"/>
      <c r="D155" s="39" t="s">
        <v>10</v>
      </c>
      <c r="E155" s="7">
        <f>SUM(E148:E154)</f>
        <v>1574</v>
      </c>
      <c r="F155" s="7">
        <f>SUM(F148:F154)</f>
        <v>0</v>
      </c>
      <c r="G155" s="7">
        <f>SUM(G148:G154)</f>
        <v>0</v>
      </c>
      <c r="H155" s="7">
        <f>SUM(H148:H154)</f>
        <v>1574</v>
      </c>
      <c r="I155" s="7">
        <f>SUM(I148:I154)</f>
        <v>0</v>
      </c>
      <c r="J155" s="18" t="s">
        <v>25</v>
      </c>
      <c r="K155" s="7">
        <f>SUM(K148:K154)</f>
        <v>0</v>
      </c>
      <c r="L155" s="6">
        <f>SUM(L148:L154)</f>
        <v>0</v>
      </c>
      <c r="M155" s="110"/>
    </row>
    <row r="156" spans="1:15" s="3" customFormat="1" ht="19.899999999999999" customHeight="1" x14ac:dyDescent="0.25">
      <c r="A156" s="111">
        <v>14</v>
      </c>
      <c r="B156" s="73" t="s">
        <v>27</v>
      </c>
      <c r="C156" s="73" t="s">
        <v>58</v>
      </c>
      <c r="D156" s="25">
        <v>2019</v>
      </c>
      <c r="E156" s="26">
        <v>0</v>
      </c>
      <c r="F156" s="11">
        <v>0</v>
      </c>
      <c r="G156" s="11">
        <v>0</v>
      </c>
      <c r="H156" s="26">
        <v>0</v>
      </c>
      <c r="I156" s="11">
        <v>0</v>
      </c>
      <c r="J156" s="37" t="s">
        <v>24</v>
      </c>
      <c r="K156" s="37">
        <v>0</v>
      </c>
      <c r="L156" s="23">
        <v>0</v>
      </c>
      <c r="M156" s="92" t="s">
        <v>31</v>
      </c>
    </row>
    <row r="157" spans="1:15" s="3" customFormat="1" ht="19.899999999999999" customHeight="1" x14ac:dyDescent="0.25">
      <c r="A157" s="86"/>
      <c r="B157" s="74"/>
      <c r="C157" s="74"/>
      <c r="D157" s="25">
        <v>2020</v>
      </c>
      <c r="E157" s="26">
        <v>0</v>
      </c>
      <c r="F157" s="11">
        <v>0</v>
      </c>
      <c r="G157" s="11">
        <v>0</v>
      </c>
      <c r="H157" s="26">
        <v>94.5</v>
      </c>
      <c r="I157" s="11">
        <v>0</v>
      </c>
      <c r="J157" s="37" t="s">
        <v>24</v>
      </c>
      <c r="K157" s="37">
        <v>0</v>
      </c>
      <c r="L157" s="23">
        <v>0</v>
      </c>
      <c r="M157" s="74"/>
    </row>
    <row r="158" spans="1:15" s="3" customFormat="1" ht="19.899999999999999" customHeight="1" x14ac:dyDescent="0.25">
      <c r="A158" s="86"/>
      <c r="B158" s="74"/>
      <c r="C158" s="74"/>
      <c r="D158" s="25">
        <v>2021</v>
      </c>
      <c r="E158" s="26">
        <v>0</v>
      </c>
      <c r="F158" s="11">
        <v>0</v>
      </c>
      <c r="G158" s="11">
        <v>0</v>
      </c>
      <c r="H158" s="26">
        <v>94.5</v>
      </c>
      <c r="I158" s="11">
        <v>0</v>
      </c>
      <c r="J158" s="37" t="s">
        <v>24</v>
      </c>
      <c r="K158" s="37">
        <v>0</v>
      </c>
      <c r="L158" s="23">
        <v>0</v>
      </c>
      <c r="M158" s="74"/>
    </row>
    <row r="159" spans="1:15" s="3" customFormat="1" ht="19.899999999999999" customHeight="1" x14ac:dyDescent="0.25">
      <c r="A159" s="86"/>
      <c r="B159" s="74"/>
      <c r="C159" s="74"/>
      <c r="D159" s="25">
        <v>2022</v>
      </c>
      <c r="E159" s="26">
        <f>SUM(F159:I159)</f>
        <v>0</v>
      </c>
      <c r="F159" s="11">
        <v>0</v>
      </c>
      <c r="G159" s="11">
        <v>0</v>
      </c>
      <c r="H159" s="26">
        <f>SUM(I159:L159)</f>
        <v>0</v>
      </c>
      <c r="I159" s="11">
        <v>0</v>
      </c>
      <c r="J159" s="37" t="s">
        <v>24</v>
      </c>
      <c r="K159" s="37">
        <v>0</v>
      </c>
      <c r="L159" s="23">
        <v>0</v>
      </c>
      <c r="M159" s="74"/>
    </row>
    <row r="160" spans="1:15" s="3" customFormat="1" ht="19.899999999999999" customHeight="1" x14ac:dyDescent="0.25">
      <c r="A160" s="86"/>
      <c r="B160" s="74"/>
      <c r="C160" s="74"/>
      <c r="D160" s="25">
        <v>2023</v>
      </c>
      <c r="E160" s="26">
        <v>99</v>
      </c>
      <c r="F160" s="11">
        <v>0</v>
      </c>
      <c r="G160" s="11">
        <v>0</v>
      </c>
      <c r="H160" s="26">
        <v>99</v>
      </c>
      <c r="I160" s="11">
        <v>0</v>
      </c>
      <c r="J160" s="37" t="s">
        <v>24</v>
      </c>
      <c r="K160" s="37">
        <v>0</v>
      </c>
      <c r="L160" s="23">
        <v>0</v>
      </c>
      <c r="M160" s="74"/>
    </row>
    <row r="161" spans="1:15" s="3" customFormat="1" ht="19.899999999999999" customHeight="1" x14ac:dyDescent="0.25">
      <c r="A161" s="86"/>
      <c r="B161" s="74"/>
      <c r="C161" s="74"/>
      <c r="D161" s="25">
        <v>2024</v>
      </c>
      <c r="E161" s="26">
        <v>99</v>
      </c>
      <c r="F161" s="11">
        <v>0</v>
      </c>
      <c r="G161" s="11">
        <v>0</v>
      </c>
      <c r="H161" s="26">
        <v>99</v>
      </c>
      <c r="I161" s="9">
        <v>0</v>
      </c>
      <c r="J161" s="37" t="s">
        <v>24</v>
      </c>
      <c r="K161" s="37">
        <v>0</v>
      </c>
      <c r="L161" s="23">
        <v>0</v>
      </c>
      <c r="M161" s="74"/>
    </row>
    <row r="162" spans="1:15" s="3" customFormat="1" ht="19.899999999999999" customHeight="1" x14ac:dyDescent="0.25">
      <c r="A162" s="86"/>
      <c r="B162" s="74"/>
      <c r="C162" s="74"/>
      <c r="D162" s="25" t="s">
        <v>20</v>
      </c>
      <c r="E162" s="26">
        <v>594</v>
      </c>
      <c r="F162" s="9">
        <v>0</v>
      </c>
      <c r="G162" s="9">
        <v>0</v>
      </c>
      <c r="H162" s="26">
        <v>594</v>
      </c>
      <c r="I162" s="9">
        <v>0</v>
      </c>
      <c r="J162" s="37" t="s">
        <v>24</v>
      </c>
      <c r="K162" s="37">
        <v>0</v>
      </c>
      <c r="L162" s="23">
        <v>0</v>
      </c>
      <c r="M162" s="74"/>
    </row>
    <row r="163" spans="1:15" s="3" customFormat="1" ht="19.899999999999999" customHeight="1" x14ac:dyDescent="0.25">
      <c r="A163" s="87"/>
      <c r="B163" s="75"/>
      <c r="C163" s="75"/>
      <c r="D163" s="12" t="s">
        <v>10</v>
      </c>
      <c r="E163" s="5">
        <f>SUM(E156:E162)</f>
        <v>792</v>
      </c>
      <c r="F163" s="5">
        <f t="shared" ref="F163:L163" si="2">SUM(F156:F162)</f>
        <v>0</v>
      </c>
      <c r="G163" s="5">
        <f t="shared" si="2"/>
        <v>0</v>
      </c>
      <c r="H163" s="5">
        <f>SUM(H156:H162)</f>
        <v>981</v>
      </c>
      <c r="I163" s="5">
        <f t="shared" si="2"/>
        <v>0</v>
      </c>
      <c r="J163" s="8" t="s">
        <v>25</v>
      </c>
      <c r="K163" s="5">
        <f t="shared" si="2"/>
        <v>0</v>
      </c>
      <c r="L163" s="10">
        <f t="shared" si="2"/>
        <v>0</v>
      </c>
      <c r="M163" s="75"/>
    </row>
    <row r="164" spans="1:15" s="3" customFormat="1" ht="19.899999999999999" customHeight="1" x14ac:dyDescent="0.25">
      <c r="A164" s="111">
        <v>15</v>
      </c>
      <c r="B164" s="73" t="s">
        <v>26</v>
      </c>
      <c r="C164" s="73" t="s">
        <v>59</v>
      </c>
      <c r="D164" s="25">
        <v>2019</v>
      </c>
      <c r="E164" s="26">
        <v>8.5</v>
      </c>
      <c r="F164" s="11">
        <v>0</v>
      </c>
      <c r="G164" s="11">
        <v>0</v>
      </c>
      <c r="H164" s="26">
        <v>8.5</v>
      </c>
      <c r="I164" s="11">
        <v>0</v>
      </c>
      <c r="J164" s="37" t="s">
        <v>24</v>
      </c>
      <c r="K164" s="37">
        <v>0</v>
      </c>
      <c r="L164" s="23">
        <v>0</v>
      </c>
      <c r="M164" s="92" t="s">
        <v>31</v>
      </c>
    </row>
    <row r="165" spans="1:15" s="3" customFormat="1" ht="19.899999999999999" customHeight="1" x14ac:dyDescent="0.25">
      <c r="A165" s="86"/>
      <c r="B165" s="74"/>
      <c r="C165" s="74"/>
      <c r="D165" s="25">
        <v>2020</v>
      </c>
      <c r="E165" s="26">
        <v>5</v>
      </c>
      <c r="F165" s="11">
        <v>0</v>
      </c>
      <c r="G165" s="11">
        <v>0</v>
      </c>
      <c r="H165" s="26">
        <v>5</v>
      </c>
      <c r="I165" s="11">
        <v>0</v>
      </c>
      <c r="J165" s="37" t="s">
        <v>24</v>
      </c>
      <c r="K165" s="37">
        <v>0</v>
      </c>
      <c r="L165" s="23">
        <v>0</v>
      </c>
      <c r="M165" s="74"/>
    </row>
    <row r="166" spans="1:15" s="3" customFormat="1" ht="19.899999999999999" customHeight="1" x14ac:dyDescent="0.25">
      <c r="A166" s="86"/>
      <c r="B166" s="74"/>
      <c r="C166" s="74"/>
      <c r="D166" s="25">
        <v>2021</v>
      </c>
      <c r="E166" s="26">
        <v>5</v>
      </c>
      <c r="F166" s="11">
        <v>0</v>
      </c>
      <c r="G166" s="11">
        <v>0</v>
      </c>
      <c r="H166" s="26">
        <v>5</v>
      </c>
      <c r="I166" s="11">
        <v>0</v>
      </c>
      <c r="J166" s="37" t="s">
        <v>24</v>
      </c>
      <c r="K166" s="37">
        <v>0</v>
      </c>
      <c r="L166" s="23">
        <v>0</v>
      </c>
      <c r="M166" s="74"/>
    </row>
    <row r="167" spans="1:15" s="3" customFormat="1" ht="19.899999999999999" customHeight="1" x14ac:dyDescent="0.25">
      <c r="A167" s="86"/>
      <c r="B167" s="74"/>
      <c r="C167" s="74"/>
      <c r="D167" s="25">
        <v>2022</v>
      </c>
      <c r="E167" s="26">
        <f>SUM(F167:I167)</f>
        <v>0</v>
      </c>
      <c r="F167" s="11">
        <v>0</v>
      </c>
      <c r="G167" s="11">
        <v>0</v>
      </c>
      <c r="H167" s="26">
        <f>SUM(I167:L167)</f>
        <v>0</v>
      </c>
      <c r="I167" s="11">
        <v>0</v>
      </c>
      <c r="J167" s="37" t="s">
        <v>24</v>
      </c>
      <c r="K167" s="37">
        <v>0</v>
      </c>
      <c r="L167" s="23">
        <v>0</v>
      </c>
      <c r="M167" s="74"/>
    </row>
    <row r="168" spans="1:15" s="3" customFormat="1" ht="19.899999999999999" customHeight="1" x14ac:dyDescent="0.25">
      <c r="A168" s="86"/>
      <c r="B168" s="74"/>
      <c r="C168" s="74"/>
      <c r="D168" s="25">
        <v>2023</v>
      </c>
      <c r="E168" s="26">
        <v>60</v>
      </c>
      <c r="F168" s="11">
        <v>0</v>
      </c>
      <c r="G168" s="11">
        <v>0</v>
      </c>
      <c r="H168" s="26">
        <v>60</v>
      </c>
      <c r="I168" s="11">
        <v>0</v>
      </c>
      <c r="J168" s="37" t="s">
        <v>24</v>
      </c>
      <c r="K168" s="37">
        <v>0</v>
      </c>
      <c r="L168" s="23">
        <v>0</v>
      </c>
      <c r="M168" s="74"/>
    </row>
    <row r="169" spans="1:15" s="3" customFormat="1" ht="19.899999999999999" customHeight="1" x14ac:dyDescent="0.25">
      <c r="A169" s="86"/>
      <c r="B169" s="74"/>
      <c r="C169" s="74"/>
      <c r="D169" s="25">
        <v>2024</v>
      </c>
      <c r="E169" s="26">
        <v>60</v>
      </c>
      <c r="F169" s="11">
        <v>0</v>
      </c>
      <c r="G169" s="11">
        <v>0</v>
      </c>
      <c r="H169" s="26">
        <v>60</v>
      </c>
      <c r="I169" s="9">
        <v>0</v>
      </c>
      <c r="J169" s="37" t="s">
        <v>24</v>
      </c>
      <c r="K169" s="37">
        <v>0</v>
      </c>
      <c r="L169" s="23">
        <v>0</v>
      </c>
      <c r="M169" s="74"/>
    </row>
    <row r="170" spans="1:15" s="3" customFormat="1" ht="19.149999999999999" customHeight="1" x14ac:dyDescent="0.25">
      <c r="A170" s="86"/>
      <c r="B170" s="74"/>
      <c r="C170" s="74"/>
      <c r="D170" s="25" t="s">
        <v>20</v>
      </c>
      <c r="E170" s="26">
        <v>360</v>
      </c>
      <c r="F170" s="9">
        <v>0</v>
      </c>
      <c r="G170" s="9">
        <v>0</v>
      </c>
      <c r="H170" s="26">
        <v>360</v>
      </c>
      <c r="I170" s="9">
        <v>0</v>
      </c>
      <c r="J170" s="37" t="s">
        <v>24</v>
      </c>
      <c r="K170" s="37">
        <v>0</v>
      </c>
      <c r="L170" s="23">
        <v>0</v>
      </c>
      <c r="M170" s="74"/>
    </row>
    <row r="171" spans="1:15" s="3" customFormat="1" ht="81" customHeight="1" x14ac:dyDescent="0.25">
      <c r="A171" s="87"/>
      <c r="B171" s="75"/>
      <c r="C171" s="75"/>
      <c r="D171" s="12" t="s">
        <v>10</v>
      </c>
      <c r="E171" s="5">
        <f>SUM(E164:E170)</f>
        <v>498.5</v>
      </c>
      <c r="F171" s="5">
        <f t="shared" ref="F171:L171" si="3">SUM(F164:F170)</f>
        <v>0</v>
      </c>
      <c r="G171" s="5">
        <f t="shared" si="3"/>
        <v>0</v>
      </c>
      <c r="H171" s="5">
        <f>SUM(H164:H170)</f>
        <v>498.5</v>
      </c>
      <c r="I171" s="5">
        <f t="shared" si="3"/>
        <v>0</v>
      </c>
      <c r="J171" s="8" t="s">
        <v>25</v>
      </c>
      <c r="K171" s="5">
        <f t="shared" si="3"/>
        <v>0</v>
      </c>
      <c r="L171" s="10">
        <f t="shared" si="3"/>
        <v>0</v>
      </c>
      <c r="M171" s="75"/>
    </row>
    <row r="172" spans="1:15" ht="15.75" x14ac:dyDescent="0.25">
      <c r="A172" s="17"/>
      <c r="B172" s="19"/>
      <c r="C172" s="19"/>
      <c r="D172" s="20"/>
      <c r="E172" s="21"/>
      <c r="F172" s="21"/>
      <c r="G172" s="21"/>
      <c r="H172" s="21"/>
      <c r="I172" s="21"/>
      <c r="J172" s="22"/>
      <c r="K172" s="22"/>
      <c r="L172" s="21"/>
      <c r="M172" s="19"/>
      <c r="O172" s="88"/>
    </row>
    <row r="173" spans="1:15" ht="18.75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O173" s="88"/>
    </row>
    <row r="174" spans="1:15" ht="18.75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O174" s="88"/>
    </row>
    <row r="175" spans="1:15" x14ac:dyDescent="0.25">
      <c r="O175" s="88"/>
    </row>
    <row r="176" spans="1:15" x14ac:dyDescent="0.25">
      <c r="O176" s="88"/>
    </row>
    <row r="177" spans="15:15" x14ac:dyDescent="0.25">
      <c r="O177" s="88"/>
    </row>
    <row r="178" spans="15:15" x14ac:dyDescent="0.25">
      <c r="O178" s="88"/>
    </row>
    <row r="179" spans="15:15" x14ac:dyDescent="0.25">
      <c r="O179" s="88"/>
    </row>
    <row r="180" spans="15:15" x14ac:dyDescent="0.25">
      <c r="O180" s="88"/>
    </row>
    <row r="181" spans="15:15" x14ac:dyDescent="0.25">
      <c r="O181" s="88"/>
    </row>
    <row r="182" spans="15:15" x14ac:dyDescent="0.25">
      <c r="O182" s="88"/>
    </row>
    <row r="183" spans="15:15" x14ac:dyDescent="0.25">
      <c r="O183" s="88"/>
    </row>
    <row r="184" spans="15:15" x14ac:dyDescent="0.25">
      <c r="O184" s="88"/>
    </row>
    <row r="185" spans="15:15" x14ac:dyDescent="0.25">
      <c r="O185" s="88"/>
    </row>
    <row r="186" spans="15:15" x14ac:dyDescent="0.25">
      <c r="O186" s="88"/>
    </row>
    <row r="187" spans="15:15" x14ac:dyDescent="0.25">
      <c r="O187" s="88"/>
    </row>
    <row r="188" spans="15:15" x14ac:dyDescent="0.25">
      <c r="O188" s="88"/>
    </row>
    <row r="189" spans="15:15" x14ac:dyDescent="0.25">
      <c r="O189" s="88"/>
    </row>
    <row r="190" spans="15:15" x14ac:dyDescent="0.25">
      <c r="O190" s="88"/>
    </row>
    <row r="191" spans="15:15" x14ac:dyDescent="0.25">
      <c r="O191" s="88"/>
    </row>
    <row r="192" spans="15:15" x14ac:dyDescent="0.25">
      <c r="O192" s="88"/>
    </row>
    <row r="193" spans="15:15" x14ac:dyDescent="0.25">
      <c r="O193" s="88"/>
    </row>
    <row r="194" spans="15:15" x14ac:dyDescent="0.25">
      <c r="O194" s="88"/>
    </row>
    <row r="195" spans="15:15" x14ac:dyDescent="0.25">
      <c r="O195" s="88"/>
    </row>
    <row r="196" spans="15:15" x14ac:dyDescent="0.25">
      <c r="O196" s="88"/>
    </row>
  </sheetData>
  <mergeCells count="94">
    <mergeCell ref="C106:C113"/>
    <mergeCell ref="M106:M113"/>
    <mergeCell ref="C98:C105"/>
    <mergeCell ref="M98:M105"/>
    <mergeCell ref="A147:M147"/>
    <mergeCell ref="A73:M73"/>
    <mergeCell ref="A90:A97"/>
    <mergeCell ref="B90:B97"/>
    <mergeCell ref="M122:M129"/>
    <mergeCell ref="A131:A138"/>
    <mergeCell ref="B131:B138"/>
    <mergeCell ref="C131:C138"/>
    <mergeCell ref="A130:M130"/>
    <mergeCell ref="M131:M138"/>
    <mergeCell ref="A139:A146"/>
    <mergeCell ref="B114:B121"/>
    <mergeCell ref="C114:C121"/>
    <mergeCell ref="M114:M121"/>
    <mergeCell ref="B122:B129"/>
    <mergeCell ref="C122:C129"/>
    <mergeCell ref="M164:M171"/>
    <mergeCell ref="M148:M155"/>
    <mergeCell ref="B148:B155"/>
    <mergeCell ref="A164:A171"/>
    <mergeCell ref="B164:B171"/>
    <mergeCell ref="B156:B163"/>
    <mergeCell ref="A156:A163"/>
    <mergeCell ref="C148:C155"/>
    <mergeCell ref="A148:A155"/>
    <mergeCell ref="C164:C171"/>
    <mergeCell ref="L8:L10"/>
    <mergeCell ref="M8:M10"/>
    <mergeCell ref="E9:E10"/>
    <mergeCell ref="F9:I9"/>
    <mergeCell ref="I1:M1"/>
    <mergeCell ref="I2:M2"/>
    <mergeCell ref="J3:M3"/>
    <mergeCell ref="I4:M4"/>
    <mergeCell ref="J8:J10"/>
    <mergeCell ref="A6:M6"/>
    <mergeCell ref="A8:A10"/>
    <mergeCell ref="K8:K10"/>
    <mergeCell ref="B8:B10"/>
    <mergeCell ref="C8:C10"/>
    <mergeCell ref="D8:D10"/>
    <mergeCell ref="E8:I8"/>
    <mergeCell ref="A74:A81"/>
    <mergeCell ref="B74:B81"/>
    <mergeCell ref="K48:K52"/>
    <mergeCell ref="A12:A19"/>
    <mergeCell ref="M48:M55"/>
    <mergeCell ref="A21:M21"/>
    <mergeCell ref="B22:B29"/>
    <mergeCell ref="A22:A29"/>
    <mergeCell ref="B12:B19"/>
    <mergeCell ref="C12:C19"/>
    <mergeCell ref="M12:M19"/>
    <mergeCell ref="A20:M20"/>
    <mergeCell ref="B48:B55"/>
    <mergeCell ref="A30:A37"/>
    <mergeCell ref="A82:A89"/>
    <mergeCell ref="O172:O196"/>
    <mergeCell ref="C22:C29"/>
    <mergeCell ref="A57:A64"/>
    <mergeCell ref="B56:M56"/>
    <mergeCell ref="B98:B105"/>
    <mergeCell ref="A98:A105"/>
    <mergeCell ref="B82:B89"/>
    <mergeCell ref="C82:C89"/>
    <mergeCell ref="M156:M163"/>
    <mergeCell ref="C156:C163"/>
    <mergeCell ref="A122:A129"/>
    <mergeCell ref="M74:M81"/>
    <mergeCell ref="B139:B146"/>
    <mergeCell ref="C139:C146"/>
    <mergeCell ref="M139:M146"/>
    <mergeCell ref="M22:M29"/>
    <mergeCell ref="C30:C37"/>
    <mergeCell ref="B30:B37"/>
    <mergeCell ref="C74:C81"/>
    <mergeCell ref="C38:C44"/>
    <mergeCell ref="B57:B64"/>
    <mergeCell ref="C57:C64"/>
    <mergeCell ref="M57:M64"/>
    <mergeCell ref="B38:B44"/>
    <mergeCell ref="C90:C97"/>
    <mergeCell ref="M90:M97"/>
    <mergeCell ref="M82:M89"/>
    <mergeCell ref="B106:B113"/>
    <mergeCell ref="A65:A72"/>
    <mergeCell ref="B65:B72"/>
    <mergeCell ref="C65:C72"/>
    <mergeCell ref="C48:C55"/>
    <mergeCell ref="A48:A55"/>
  </mergeCells>
  <printOptions horizontalCentered="1"/>
  <pageMargins left="0.59055118110236227" right="0.59055118110236227" top="0.78740157480314965" bottom="0.39370078740157483" header="0" footer="0"/>
  <pageSetup paperSize="9" scale="54" fitToHeight="2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2021-06-28T07:36:17Z</cp:lastPrinted>
  <dcterms:created xsi:type="dcterms:W3CDTF">2017-08-23T12:20:25Z</dcterms:created>
  <dcterms:modified xsi:type="dcterms:W3CDTF">2021-06-28T07:38:18Z</dcterms:modified>
</cp:coreProperties>
</file>